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nanca-3\Desktop\"/>
    </mc:Choice>
  </mc:AlternateContent>
  <xr:revisionPtr revIDLastSave="0" documentId="8_{B9D0EA7D-CFB5-41B2-96E3-6D1E373554AE}" xr6:coauthVersionLast="47" xr6:coauthVersionMax="47" xr10:uidLastSave="{00000000-0000-0000-0000-000000000000}"/>
  <bookViews>
    <workbookView xWindow="2340" yWindow="1920" windowWidth="12615" windowHeight="14280" xr2:uid="{7A590FAE-F585-4765-9238-F28B6B1B8F1D}"/>
  </bookViews>
  <sheets>
    <sheet name="2.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9" i="1" l="1"/>
  <c r="D67" i="1"/>
  <c r="B67" i="1"/>
  <c r="D59" i="1"/>
  <c r="D69" i="1" s="1"/>
  <c r="B59" i="1"/>
  <c r="D28" i="1"/>
  <c r="D30" i="1" s="1"/>
  <c r="D35" i="1" s="1"/>
  <c r="D50" i="1" s="1"/>
  <c r="B28" i="1"/>
  <c r="B30" i="1" s="1"/>
  <c r="B35" i="1" s="1"/>
  <c r="B50" i="1" s="1"/>
  <c r="D71" i="1" l="1"/>
  <c r="B71" i="1"/>
</calcChain>
</file>

<file path=xl/sharedStrings.xml><?xml version="1.0" encoding="utf-8"?>
<sst xmlns="http://schemas.openxmlformats.org/spreadsheetml/2006/main" count="68" uniqueCount="60">
  <si>
    <t>Pasqyrat financiare te vitit 2025</t>
  </si>
  <si>
    <t>SHOQERIA RAJONALE UJESJELLES-KANALIZIME VLORE</t>
  </si>
  <si>
    <t>NIPT M37202202E</t>
  </si>
  <si>
    <t>Lek</t>
  </si>
  <si>
    <r>
      <rPr>
        <b/>
        <sz val="11"/>
        <color theme="1"/>
        <rFont val="Times New Roman"/>
        <family val="1"/>
      </rPr>
      <t xml:space="preserve">Pasqyra e Performances </t>
    </r>
    <r>
      <rPr>
        <b/>
        <i/>
        <sz val="11"/>
        <color theme="1"/>
        <rFont val="Times New Roman"/>
        <family val="1"/>
      </rPr>
      <t>(sipas natyres)</t>
    </r>
  </si>
  <si>
    <t>Periudha</t>
  </si>
  <si>
    <t>Para ardhese</t>
  </si>
  <si>
    <t>Raportuese</t>
  </si>
  <si>
    <t>Aktivitetet e vazhdueshme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</si>
  <si>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</si>
  <si>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</si>
  <si>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</si>
  <si>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</si>
  <si>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</si>
  <si>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</si>
  <si>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investimet</t>
  </si>
  <si>
    <t>Te ardhura te tjera &amp; rivlersimi I kredise</t>
  </si>
  <si>
    <t>Ndryshimi ne inventarin e mallrave dhe prodhimit ne proces</t>
  </si>
  <si>
    <t>Lenda e pare dhe materiale te konsumueshme</t>
  </si>
  <si>
    <t>Shpenzime amortizimi dhe zhvleresimi</t>
  </si>
  <si>
    <t>Shpenzime personeli</t>
  </si>
  <si>
    <t>Shpenzime te tjera</t>
  </si>
  <si>
    <t>Shpenzime te panjohura</t>
  </si>
  <si>
    <t>Pjesa e fitimit/(humbjes) nga pjesmarrjet (filjal/dege)</t>
  </si>
  <si>
    <t>Pjesa e fitimit/(humbjes) nga bashkimet ekonomike (joint-venture)</t>
  </si>
  <si>
    <t>Fitime te njohura nga shitja e pjesmarrjeve</t>
  </si>
  <si>
    <r>
      <rPr>
        <sz val="11"/>
        <color indexed="8"/>
        <rFont val="Times New Roman"/>
        <family val="1"/>
      </rPr>
      <t>Te tjera</t>
    </r>
    <r>
      <rPr>
        <i/>
        <sz val="11"/>
        <color indexed="8"/>
        <rFont val="Times New Roman"/>
        <family val="1"/>
      </rPr>
      <t xml:space="preserve"> (pershkruaj)</t>
    </r>
  </si>
  <si>
    <t>Fitimi/(humbja) para tatimit</t>
  </si>
  <si>
    <t>Tatimi mbi fitimin</t>
  </si>
  <si>
    <t>Fitimi/(Humbja) e periudhes nga aktiviteti i vazhdueshem</t>
  </si>
  <si>
    <t>Aktivitetet e nderprera</t>
  </si>
  <si>
    <t>Fitimi/(Humbja) e periudhes nga aktivitetet e nderprera</t>
  </si>
  <si>
    <t>Fitimi/(Humbja) e periudhes  (A)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</si>
  <si>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</si>
  <si>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</si>
  <si>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</si>
  <si>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</si>
  <si>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</si>
  <si>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</si>
  <si>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</si>
  <si>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</si>
  <si>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</si>
  <si>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Te ardhura te tjera gjitheperfshirese</t>
  </si>
  <si>
    <t>Vlera qe nuk do te riklasifikohen me pas ne fitime/humbje</t>
  </si>
  <si>
    <t>Fitime nga rivleresimi i aktiveve afatgjata materiale</t>
  </si>
  <si>
    <t>Pjesa e te ardhurave gjitheperfshirese nga pjesmarrjet</t>
  </si>
  <si>
    <t>Tatim fitimi i vlerave qe nuk do te riklasifikohen me pas ne fitime/humbje</t>
  </si>
  <si>
    <t>Shuma</t>
  </si>
  <si>
    <t>Vlera qe mund te riklasifikohen me pas ne fitime/humbje</t>
  </si>
  <si>
    <t>Diferenca (+/-) nga perkthimi i monedhes ne veprimtari te huaja</t>
  </si>
  <si>
    <t>Diferenca (+/-) nga rivleresimi i aktiveve financiare te mbajtura per shitje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</si>
  <si>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</si>
  <si>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</si>
  <si>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</si>
  <si>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</si>
  <si>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Totali i te ardhurave gjitheperfshirese per :</t>
  </si>
  <si>
    <t>Administrator</t>
  </si>
  <si>
    <t>Drejtor Tregtar</t>
  </si>
  <si>
    <t xml:space="preserve">Ermal Murati </t>
  </si>
  <si>
    <t xml:space="preserve">Liziana Metushaj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</si>
</sst>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>
    <font>
      <sz val="10"/>
      <color indexed="8"/>
      <name val="MS Sans Serif"/>
      <charset val="134"/>
    </font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color indexed="8"/>
      <name val="Times New Roman"/>
      <family val="1"/>
    </font>
    <font>
      <b/>
      <sz val="12"/>
      <color indexed="8"/>
      <name val="Arial"/>
      <family val="2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name val="Arial"/>
      <family val="2"/>
    </font>
    <font>
      <b/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center" vertical="center"/>
    </xf>
    <xf numFmtId="0" fontId="7" fillId="0" borderId="0" xfId="2" applyFont="1" applyAlignment="1">
      <alignment wrapText="1"/>
    </xf>
    <xf numFmtId="0" fontId="3" fillId="0" borderId="0" xfId="2" applyFont="1" applyAlignment="1">
      <alignment wrapText="1"/>
    </xf>
    <xf numFmtId="37" fontId="3" fillId="0" borderId="0" xfId="1" applyNumberFormat="1" applyFont="1" applyFill="1" applyBorder="1" applyAlignment="1" applyProtection="1">
      <alignment horizontal="right" wrapText="1"/>
    </xf>
    <xf numFmtId="0" fontId="9" fillId="0" borderId="0" xfId="0" applyFont="1" applyAlignment="1">
      <alignment horizontal="left" wrapText="1" indent="2"/>
    </xf>
    <xf numFmtId="37" fontId="3" fillId="3" borderId="0" xfId="1" applyNumberFormat="1" applyFont="1" applyFill="1" applyBorder="1" applyAlignment="1" applyProtection="1">
      <alignment horizontal="right" wrapText="1"/>
    </xf>
    <xf numFmtId="37" fontId="5" fillId="3" borderId="0" xfId="1" applyNumberFormat="1" applyFont="1" applyFill="1" applyBorder="1" applyAlignment="1" applyProtection="1">
      <alignment horizontal="right" wrapText="1"/>
    </xf>
    <xf numFmtId="0" fontId="3" fillId="4" borderId="0" xfId="2" applyFont="1" applyFill="1" applyAlignment="1">
      <alignment wrapText="1"/>
    </xf>
    <xf numFmtId="37" fontId="3" fillId="0" borderId="0" xfId="0" applyNumberFormat="1" applyFont="1"/>
    <xf numFmtId="0" fontId="10" fillId="0" borderId="0" xfId="2" applyFont="1" applyAlignment="1">
      <alignment wrapText="1"/>
    </xf>
    <xf numFmtId="37" fontId="10" fillId="0" borderId="1" xfId="1" applyNumberFormat="1" applyFont="1" applyFill="1" applyBorder="1" applyAlignment="1" applyProtection="1">
      <alignment horizontal="right" wrapText="1"/>
    </xf>
    <xf numFmtId="164" fontId="10" fillId="0" borderId="0" xfId="1" applyFont="1"/>
    <xf numFmtId="37" fontId="10" fillId="0" borderId="2" xfId="1" applyNumberFormat="1" applyFont="1" applyFill="1" applyBorder="1" applyAlignment="1" applyProtection="1">
      <alignment horizontal="right" wrapText="1"/>
    </xf>
    <xf numFmtId="0" fontId="11" fillId="0" borderId="0" xfId="2" applyFont="1" applyAlignment="1">
      <alignment horizontal="left" vertical="center"/>
    </xf>
    <xf numFmtId="37" fontId="2" fillId="0" borderId="0" xfId="0" applyNumberFormat="1" applyFont="1" applyAlignment="1">
      <alignment horizontal="right"/>
    </xf>
    <xf numFmtId="0" fontId="3" fillId="0" borderId="0" xfId="2" applyFont="1" applyAlignment="1">
      <alignment horizontal="left" wrapText="1" indent="2"/>
    </xf>
    <xf numFmtId="37" fontId="10" fillId="0" borderId="1" xfId="0" applyNumberFormat="1" applyFont="1" applyBorder="1" applyAlignment="1">
      <alignment horizontal="right"/>
    </xf>
    <xf numFmtId="0" fontId="1" fillId="0" borderId="0" xfId="2"/>
    <xf numFmtId="37" fontId="10" fillId="0" borderId="2" xfId="0" applyNumberFormat="1" applyFont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12" fillId="0" borderId="0" xfId="0" applyFont="1"/>
    <xf numFmtId="0" fontId="10" fillId="2" borderId="0" xfId="0" applyFont="1" applyFill="1"/>
    <xf numFmtId="0" fontId="12" fillId="2" borderId="0" xfId="0" applyFont="1" applyFill="1"/>
    <xf numFmtId="0" fontId="3" fillId="2" borderId="0" xfId="0" applyFont="1" applyFill="1"/>
    <xf numFmtId="37" fontId="3" fillId="0" borderId="0" xfId="0" applyNumberFormat="1" applyFont="1" applyAlignment="1">
      <alignment horizontal="center"/>
    </xf>
  </cellXfs>
  <cellStyles count="3">
    <cellStyle name="Comma" xfId="1" builtinId="3"/>
    <cellStyle name="Normal" xfId="0" builtinId="0"/>
    <cellStyle name="Normal 23" xfId="2" xr:uid="{8319C497-A1FF-4E58-A082-ABAD67A2FE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EBD98-BFE6-4F59-9ABF-35EB22A56928}">
  <sheetPr>
    <tabColor rgb="FF00B050"/>
    <pageSetUpPr fitToPage="1"/>
  </sheetPr>
  <dimension ref="A1:I84"/>
  <sheetViews>
    <sheetView showGridLines="0" tabSelected="1" zoomScale="80" zoomScaleNormal="80" workbookViewId="0">
      <selection activeCell="I14" sqref="I14"/>
    </sheetView>
  </sheetViews>
  <sheetFormatPr defaultColWidth="9.140625" defaultRowHeight="15"/>
  <cols>
    <col min="1" max="1" width="73" style="3" customWidth="1"/>
    <col min="2" max="2" width="18.140625" style="2" customWidth="1"/>
    <col min="3" max="3" width="2.5703125" style="2" customWidth="1"/>
    <col min="4" max="4" width="15.7109375" style="2" customWidth="1"/>
    <col min="5" max="5" width="7.28515625" style="3" customWidth="1"/>
    <col min="6" max="6" width="11" style="3" hidden="1" customWidth="1"/>
    <col min="7" max="7" width="9.140625" style="3"/>
    <col min="8" max="8" width="14.140625" style="3" customWidth="1"/>
    <col min="9" max="9" width="15.28515625" style="3" bestFit="1" customWidth="1"/>
    <col min="10" max="12" width="9.140625" style="3"/>
    <col min="13" max="13" width="16.42578125" style="3" customWidth="1"/>
    <col min="14" max="16384" width="9.140625" style="3"/>
  </cols>
  <sheetData>
    <row r="1" spans="1:4">
      <c r="A1" s="1" t="s">
        <v>0</v>
      </c>
    </row>
    <row r="2" spans="1:4">
      <c r="A2" s="4" t="s">
        <v>1</v>
      </c>
    </row>
    <row r="3" spans="1:4">
      <c r="A3" s="4" t="s">
        <v>2</v>
      </c>
    </row>
    <row r="4" spans="1:4">
      <c r="A4" s="4" t="s">
        <v>3</v>
      </c>
    </row>
    <row r="5" spans="1:4">
      <c r="A5" s="5" t="s">
        <v>4</v>
      </c>
      <c r="B5" s="6">
        <v>2025</v>
      </c>
      <c r="C5" s="3"/>
      <c r="D5" s="6">
        <v>2024</v>
      </c>
    </row>
    <row r="6" spans="1:4">
      <c r="A6" s="7"/>
      <c r="B6" s="8" t="s">
        <v>5</v>
      </c>
      <c r="C6" s="8"/>
      <c r="D6" s="8" t="s">
        <v>5</v>
      </c>
    </row>
    <row r="7" spans="1:4">
      <c r="A7" s="7"/>
      <c r="B7" s="8" t="s">
        <v>6</v>
      </c>
      <c r="C7" s="8"/>
      <c r="D7" s="8" t="s">
        <v>7</v>
      </c>
    </row>
    <row r="8" spans="1:4">
      <c r="A8" s="9" t="s">
        <v>8</v>
      </c>
      <c r="B8" s="7"/>
      <c r="C8" s="7"/>
      <c r="D8" s="7"/>
    </row>
    <row r="9" spans="1:4">
      <c r="A9" s="10" t="s">
        <v>9</v>
      </c>
      <c r="B9" s="7"/>
      <c r="C9" s="11"/>
      <c r="D9" s="7"/>
    </row>
    <row r="10" spans="1:4">
      <c r="A10" s="12" t="s">
        <v>10</v>
      </c>
      <c r="B10" s="13">
        <v>793923417</v>
      </c>
      <c r="C10" s="11"/>
      <c r="D10" s="13">
        <v>770036266.13</v>
      </c>
    </row>
    <row r="11" spans="1:4">
      <c r="A11" s="12" t="s">
        <v>11</v>
      </c>
      <c r="B11" s="13">
        <v>35706136</v>
      </c>
      <c r="C11" s="11"/>
      <c r="D11" s="13">
        <v>16604700.98</v>
      </c>
    </row>
    <row r="12" spans="1:4">
      <c r="A12" s="12" t="s">
        <v>12</v>
      </c>
      <c r="B12" s="13"/>
      <c r="C12" s="11"/>
      <c r="D12" s="13"/>
    </row>
    <row r="13" spans="1:4">
      <c r="A13" s="12" t="s">
        <v>13</v>
      </c>
      <c r="B13" s="13"/>
      <c r="C13" s="11"/>
      <c r="D13" s="13"/>
    </row>
    <row r="14" spans="1:4">
      <c r="A14" s="12" t="s">
        <v>14</v>
      </c>
      <c r="B14" s="13">
        <v>30789268</v>
      </c>
      <c r="C14" s="11"/>
      <c r="D14" s="13">
        <v>32682484.609999999</v>
      </c>
    </row>
    <row r="15" spans="1:4">
      <c r="A15" s="10" t="s">
        <v>15</v>
      </c>
      <c r="B15" s="13"/>
      <c r="C15" s="11"/>
      <c r="D15" s="13"/>
    </row>
    <row r="16" spans="1:4">
      <c r="A16" s="10" t="s">
        <v>16</v>
      </c>
      <c r="B16" s="13">
        <v>301404599</v>
      </c>
      <c r="C16" s="11"/>
      <c r="D16" s="13">
        <v>234594196.52000001</v>
      </c>
    </row>
    <row r="17" spans="1:9">
      <c r="A17" s="10" t="s">
        <v>17</v>
      </c>
      <c r="B17" s="13"/>
      <c r="C17" s="11"/>
      <c r="D17" s="13"/>
    </row>
    <row r="18" spans="1:9">
      <c r="A18" s="10" t="s">
        <v>18</v>
      </c>
      <c r="B18" s="13">
        <v>-63083106</v>
      </c>
      <c r="C18" s="11"/>
      <c r="D18" s="13">
        <v>-53391129.489999697</v>
      </c>
    </row>
    <row r="19" spans="1:9">
      <c r="A19" s="10" t="s">
        <v>19</v>
      </c>
      <c r="B19" s="14">
        <v>-248250780</v>
      </c>
      <c r="C19" s="11"/>
      <c r="D19" s="13">
        <v>-248217673</v>
      </c>
    </row>
    <row r="20" spans="1:9">
      <c r="A20" s="10" t="s">
        <v>20</v>
      </c>
      <c r="B20" s="13">
        <v>-394374837</v>
      </c>
      <c r="C20" s="11"/>
      <c r="D20" s="13">
        <v>-358819423</v>
      </c>
    </row>
    <row r="21" spans="1:9">
      <c r="A21" s="10" t="s">
        <v>21</v>
      </c>
      <c r="B21" s="13">
        <v>-412008027</v>
      </c>
      <c r="C21" s="11"/>
      <c r="D21" s="13">
        <v>-396847569</v>
      </c>
    </row>
    <row r="22" spans="1:9">
      <c r="A22" s="10" t="s">
        <v>22</v>
      </c>
      <c r="B22" s="13">
        <v>-24377866</v>
      </c>
      <c r="C22" s="11"/>
      <c r="D22" s="13">
        <v>-54248769</v>
      </c>
    </row>
    <row r="23" spans="1:9">
      <c r="A23" s="10"/>
      <c r="B23" s="10"/>
      <c r="C23" s="11"/>
      <c r="D23" s="10"/>
    </row>
    <row r="24" spans="1:9">
      <c r="A24" s="10" t="s">
        <v>23</v>
      </c>
      <c r="B24" s="13"/>
      <c r="C24" s="11"/>
      <c r="D24" s="13"/>
    </row>
    <row r="25" spans="1:9">
      <c r="A25" s="10" t="s">
        <v>24</v>
      </c>
      <c r="B25" s="13"/>
      <c r="C25" s="11"/>
      <c r="D25" s="13"/>
    </row>
    <row r="26" spans="1:9">
      <c r="A26" s="10" t="s">
        <v>25</v>
      </c>
      <c r="B26" s="13"/>
      <c r="C26" s="11"/>
      <c r="D26" s="13"/>
    </row>
    <row r="27" spans="1:9">
      <c r="A27" s="15" t="s">
        <v>26</v>
      </c>
      <c r="B27" s="13"/>
      <c r="C27" s="11"/>
      <c r="D27" s="13"/>
      <c r="I27" s="16"/>
    </row>
    <row r="28" spans="1:9" ht="15" customHeight="1">
      <c r="A28" s="17" t="s">
        <v>27</v>
      </c>
      <c r="B28" s="18">
        <f>SUM(B10:B22,B24:B27)</f>
        <v>19728804</v>
      </c>
      <c r="C28" s="11"/>
      <c r="D28" s="18">
        <f>SUM(D10:D22,D24:D27)</f>
        <v>-57606915.249999642</v>
      </c>
    </row>
    <row r="29" spans="1:9" ht="15" customHeight="1">
      <c r="A29" s="10" t="s">
        <v>28</v>
      </c>
      <c r="B29" s="13">
        <v>-5653174</v>
      </c>
      <c r="C29" s="11"/>
      <c r="D29" s="13"/>
    </row>
    <row r="30" spans="1:9" ht="15" customHeight="1">
      <c r="A30" s="17" t="s">
        <v>29</v>
      </c>
      <c r="B30" s="18">
        <f>SUM(B28:B29)</f>
        <v>14075630</v>
      </c>
      <c r="C30" s="11"/>
      <c r="D30" s="18">
        <f>SUM(D28:D29)</f>
        <v>-57606915.249999642</v>
      </c>
    </row>
    <row r="31" spans="1:9" ht="15" customHeight="1">
      <c r="A31" s="10"/>
      <c r="B31" s="10"/>
      <c r="C31" s="11"/>
      <c r="D31" s="10"/>
    </row>
    <row r="32" spans="1:9" ht="15" customHeight="1">
      <c r="A32" s="9" t="s">
        <v>30</v>
      </c>
      <c r="B32" s="10"/>
      <c r="C32" s="11"/>
      <c r="D32" s="10"/>
    </row>
    <row r="33" spans="1:9" ht="15" customHeight="1">
      <c r="A33" s="10" t="s">
        <v>31</v>
      </c>
      <c r="B33" s="13"/>
      <c r="C33" s="11"/>
      <c r="D33" s="13"/>
      <c r="H33" s="16"/>
      <c r="I33" s="19"/>
    </row>
    <row r="34" spans="1:9">
      <c r="A34" s="10"/>
      <c r="B34" s="10"/>
      <c r="C34" s="11"/>
      <c r="D34" s="10"/>
    </row>
    <row r="35" spans="1:9" ht="15.75" thickBot="1">
      <c r="A35" s="17" t="s">
        <v>32</v>
      </c>
      <c r="B35" s="20">
        <f>B30+B33</f>
        <v>14075630</v>
      </c>
      <c r="C35" s="11"/>
      <c r="D35" s="20">
        <f>D30+D33</f>
        <v>-57606915.249999642</v>
      </c>
    </row>
    <row r="36" spans="1:9" ht="15.75" thickTop="1">
      <c r="A36" s="17"/>
      <c r="B36" s="17"/>
      <c r="C36" s="11"/>
      <c r="D36" s="17"/>
    </row>
    <row r="37" spans="1:9">
      <c r="A37" s="17" t="s">
        <v>33</v>
      </c>
      <c r="B37" s="17"/>
      <c r="C37" s="11"/>
      <c r="D37" s="17"/>
    </row>
    <row r="38" spans="1:9">
      <c r="A38" s="10" t="s">
        <v>34</v>
      </c>
      <c r="B38" s="13"/>
      <c r="C38" s="11"/>
      <c r="D38" s="13"/>
    </row>
    <row r="39" spans="1:9">
      <c r="A39" s="10" t="s">
        <v>35</v>
      </c>
      <c r="B39" s="13"/>
      <c r="C39" s="11"/>
      <c r="D39" s="13"/>
    </row>
    <row r="40" spans="1:9">
      <c r="A40" s="10"/>
      <c r="B40" s="21"/>
      <c r="C40" s="11"/>
      <c r="D40" s="21"/>
    </row>
    <row r="41" spans="1:9">
      <c r="A41" s="17" t="s">
        <v>36</v>
      </c>
      <c r="B41" s="3"/>
      <c r="C41" s="22"/>
      <c r="D41" s="3"/>
    </row>
    <row r="42" spans="1:9">
      <c r="A42" s="10" t="s">
        <v>37</v>
      </c>
      <c r="B42" s="22"/>
      <c r="C42" s="22"/>
      <c r="D42" s="22"/>
    </row>
    <row r="43" spans="1:9">
      <c r="A43" s="23" t="s">
        <v>38</v>
      </c>
      <c r="B43" s="13"/>
      <c r="C43" s="11"/>
      <c r="D43" s="13"/>
    </row>
    <row r="44" spans="1:9">
      <c r="A44" s="23" t="s">
        <v>39</v>
      </c>
      <c r="B44" s="13"/>
      <c r="C44" s="11"/>
      <c r="D44" s="13"/>
    </row>
    <row r="45" spans="1:9">
      <c r="A45" s="21"/>
      <c r="B45" s="21"/>
      <c r="C45" s="11"/>
      <c r="D45" s="21"/>
    </row>
    <row r="46" spans="1:9">
      <c r="A46" s="10" t="s">
        <v>40</v>
      </c>
      <c r="B46" s="3"/>
      <c r="C46" s="22"/>
      <c r="D46" s="3"/>
    </row>
    <row r="47" spans="1:9">
      <c r="A47" s="23" t="s">
        <v>38</v>
      </c>
      <c r="B47" s="13"/>
      <c r="C47" s="3"/>
      <c r="D47" s="13"/>
    </row>
    <row r="48" spans="1:9">
      <c r="A48" s="23" t="s">
        <v>39</v>
      </c>
      <c r="B48" s="13"/>
      <c r="C48" s="3"/>
      <c r="D48" s="13"/>
    </row>
    <row r="49" spans="1:4">
      <c r="B49" s="3"/>
      <c r="C49" s="3"/>
      <c r="D49" s="3"/>
    </row>
    <row r="50" spans="1:4">
      <c r="A50" s="17" t="s">
        <v>41</v>
      </c>
      <c r="B50" s="24">
        <f>B35</f>
        <v>14075630</v>
      </c>
      <c r="D50" s="24">
        <f>D35</f>
        <v>-57606915.249999642</v>
      </c>
    </row>
    <row r="51" spans="1:4">
      <c r="A51" s="17"/>
    </row>
    <row r="52" spans="1:4">
      <c r="A52" s="9" t="s">
        <v>42</v>
      </c>
    </row>
    <row r="53" spans="1:4">
      <c r="A53" s="17"/>
    </row>
    <row r="54" spans="1:4">
      <c r="A54" s="17" t="s">
        <v>43</v>
      </c>
    </row>
    <row r="55" spans="1:4">
      <c r="A55" s="10" t="s">
        <v>44</v>
      </c>
      <c r="B55" s="13"/>
      <c r="D55" s="13"/>
    </row>
    <row r="56" spans="1:4">
      <c r="A56" s="10" t="s">
        <v>45</v>
      </c>
      <c r="B56" s="13"/>
      <c r="D56" s="13"/>
    </row>
    <row r="57" spans="1:4">
      <c r="A57" s="15" t="s">
        <v>26</v>
      </c>
      <c r="B57" s="13"/>
      <c r="D57" s="13"/>
    </row>
    <row r="58" spans="1:4">
      <c r="A58" s="10" t="s">
        <v>46</v>
      </c>
      <c r="B58" s="13"/>
      <c r="D58" s="13"/>
    </row>
    <row r="59" spans="1:4">
      <c r="A59" s="17" t="s">
        <v>47</v>
      </c>
      <c r="B59" s="24">
        <f>SUM(B55:B58)</f>
        <v>0</v>
      </c>
      <c r="D59" s="24">
        <f>SUM(D55:D58)</f>
        <v>0</v>
      </c>
    </row>
    <row r="60" spans="1:4">
      <c r="A60" s="25"/>
    </row>
    <row r="61" spans="1:4">
      <c r="A61" s="17" t="s">
        <v>48</v>
      </c>
    </row>
    <row r="62" spans="1:4">
      <c r="A62" s="10" t="s">
        <v>49</v>
      </c>
      <c r="B62" s="13"/>
      <c r="D62" s="13"/>
    </row>
    <row r="63" spans="1:4">
      <c r="A63" s="10" t="s">
        <v>50</v>
      </c>
      <c r="B63" s="13"/>
      <c r="D63" s="13"/>
    </row>
    <row r="64" spans="1:4">
      <c r="A64" s="10" t="s">
        <v>51</v>
      </c>
      <c r="B64" s="13"/>
      <c r="D64" s="13"/>
    </row>
    <row r="65" spans="1:4">
      <c r="A65" s="15" t="s">
        <v>26</v>
      </c>
      <c r="B65" s="13"/>
      <c r="D65" s="13"/>
    </row>
    <row r="66" spans="1:4">
      <c r="A66" s="10" t="s">
        <v>52</v>
      </c>
      <c r="B66" s="13"/>
      <c r="D66" s="13"/>
    </row>
    <row r="67" spans="1:4">
      <c r="A67" s="17" t="s">
        <v>47</v>
      </c>
      <c r="B67" s="24">
        <f>SUM(B62:B66)</f>
        <v>0</v>
      </c>
      <c r="D67" s="24">
        <f>SUM(D62:D66)</f>
        <v>0</v>
      </c>
    </row>
    <row r="68" spans="1:4">
      <c r="A68" s="25"/>
    </row>
    <row r="69" spans="1:4" ht="29.25">
      <c r="A69" s="17" t="s">
        <v>53</v>
      </c>
      <c r="B69" s="24">
        <f>SUM(B59,B67)</f>
        <v>0</v>
      </c>
      <c r="D69" s="24">
        <f>SUM(D59,D67)</f>
        <v>0</v>
      </c>
    </row>
    <row r="70" spans="1:4">
      <c r="A70" s="25"/>
      <c r="B70" s="24"/>
      <c r="D70" s="24"/>
    </row>
    <row r="71" spans="1:4" ht="15.75" thickBot="1">
      <c r="A71" s="17" t="s">
        <v>54</v>
      </c>
      <c r="B71" s="26">
        <f>B69+B50</f>
        <v>14075630</v>
      </c>
      <c r="D71" s="26">
        <f>D69+D50</f>
        <v>-57606915.249999642</v>
      </c>
    </row>
    <row r="72" spans="1:4" ht="15.75" thickTop="1">
      <c r="A72" s="10"/>
    </row>
    <row r="73" spans="1:4">
      <c r="A73" s="9" t="s">
        <v>55</v>
      </c>
    </row>
    <row r="74" spans="1:4">
      <c r="A74" s="10" t="s">
        <v>34</v>
      </c>
      <c r="B74" s="27"/>
      <c r="D74" s="27"/>
    </row>
    <row r="75" spans="1:4">
      <c r="A75" s="10" t="s">
        <v>35</v>
      </c>
      <c r="B75" s="27"/>
      <c r="D75" s="27"/>
    </row>
    <row r="78" spans="1:4" ht="15.75">
      <c r="A78" s="28" t="s">
        <v>56</v>
      </c>
      <c r="B78" s="28" t="s">
        <v>57</v>
      </c>
      <c r="D78" s="28"/>
    </row>
    <row r="79" spans="1:4" s="31" customFormat="1" ht="15.75">
      <c r="A79" s="29" t="s">
        <v>58</v>
      </c>
      <c r="B79" s="30" t="s">
        <v>59</v>
      </c>
      <c r="C79" s="6"/>
      <c r="D79" s="30"/>
    </row>
    <row r="84" spans="2:2">
      <c r="B84" s="32"/>
    </row>
  </sheetData>
  <pageMargins left="0.26" right="0.17" top="0.37" bottom="0.74803149606299202" header="0.31496062992126" footer="0.31496062992126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Financa-3</dc:creator>
  <cp:lastModifiedBy>Financa-3</cp:lastModifiedBy>
  <dcterms:created xsi:type="dcterms:W3CDTF">2026-07-20T10:48:03Z</dcterms:created>
  <dcterms:modified xsi:type="dcterms:W3CDTF">2026-07-20T10:49:05Z</dcterms:modified>
</cp:coreProperties>
</file>