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730" windowHeight="11760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 iterateDelta="0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28" i="18"/>
  <c r="B28"/>
  <c r="B30" s="1"/>
  <c r="B67" l="1"/>
  <c r="D67"/>
  <c r="D59"/>
  <c r="B59"/>
  <c r="D30"/>
  <c r="D35" s="1"/>
  <c r="D50" s="1"/>
  <c r="B35"/>
  <c r="B50" s="1"/>
  <c r="B69" l="1"/>
  <c r="B71" s="1"/>
  <c r="D69"/>
  <c r="D7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97" s="1"/>
  <c r="G99" s="1"/>
  <c r="G100" s="1"/>
  <c r="G5"/>
  <c r="G4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<sst xmlns="http://schemas.openxmlformats.org/spreadsheetml/2006/main" count="418" uniqueCount="269">
  <si>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</si>
  <si>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</si>
  <si>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</si>
  <si>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</si>
  <si>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</si>
  <si>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</si>
  <si>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</si>
  <si>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</si>
  <si>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</si>
  <si>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</si>
  <si>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</si>
  <si>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</si>
  <si>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</si>
  <si>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</si>
  <si>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</si>
  <si>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</si>
  <si>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</si>
  <si>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</si>
  <si>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</si>
  <si>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</si>
  <si>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</si>
  <si>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</si>
  <si>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</si>
  <si>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</si>
  <si>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</si>
  <si>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</si>
  <si>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</si>
  <si>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</si>
  <si>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</si>
  <si>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</si>
  <si>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</si>
  <si>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</si>
  <si>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</si>
  <si>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</si>
  <si>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</si>
  <si>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</si>
  <si>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</si>
  <si>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</si>
  <si>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</si>
  <si>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</si>
  <si>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</si>
  <si>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</si>
  <si>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</si>
  <si>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</si>
  <si>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</si>
  <si>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</si>
  <si>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</si>
  <si>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</si>
  <si>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</si>
  <si>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</si>
  <si>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</si>
  <si>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</si>
  <si>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</si>
  <si>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</si>
  <si>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</si>
  <si>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</si>
  <si>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</si>
  <si>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</si>
  <si>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</si>
  <si>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</si>
  <si>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</si>
  <si>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</si>
  <si>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</si>
  <si>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</si>
  <si>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</si>
  <si>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</si>
  <si>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</si>
  <si>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</si>
  <si>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</si>
  <si>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</si>
  <si>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</si>
  <si>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</si>
  <si>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</si>
  <si>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</si>
  <si>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</si>
  <si>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</si>
  <si>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</si>
  <si>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</si>
  <si>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</si>
  <si>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</si>
  <si>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</si>
  <si>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</si>
  <si>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</si>
  <si>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</si>
  <si>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</si>
  <si>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</si>
  <si>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</si>
  <si>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</si>
  <si>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</si>
  <si>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</si>
  <si>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</si>
  <si>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</si>
  <si>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</si>
  <si>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</si>
  <si>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</si>
  <si>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</si>
  <si>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</si>
  <si>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</si>
  <si>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</si>
  <si>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</si>
  <si>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</si>
  <si>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</si>
  <si>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</si>
  <si>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</si>
  <si>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</si>
  <si>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</si>
  <si>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</si>
  <si>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</si>
  <si>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</si>
  <si>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</si>
  <si>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</si>
  <si>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</si>
  <si>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</si>
  <si>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</si>
  <si>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</si>
  <si>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</si>
  <si>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</si>
  <si>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</si>
  <si>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</si>
  <si>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</si>
  <si>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</si>
  <si>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</si>
  <si>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</si>
  <si>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</si>
  <si>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</si>
  <si>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</si>
  <si>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</si>
  <si>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</si>
  <si>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</si>
  <si>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</si>
  <si>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</si>
  <si>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</si>
  <si>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</si>
  <si>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</si>
  <si>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</si>
  <si>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</si>
  <si>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</si>
  <si>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</si>
  <si>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</si>
  <si>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</si>
  <si>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</si>
  <si>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</si>
  <si>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</si>
  <si>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</si>
  <si>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</si>
  <si>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</si>
  <si>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</si>
  <si>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</si>
  <si>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</si>
  <si>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</si>
  <si>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</si>
  <si>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</si>
  <si>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</si>
  <si>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</si>
  <si>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</si>
  <si>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</si>
  <si>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</si>
  <si>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</si>
  <si>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</si>
  <si>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</si>
  <si>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</si>
  <si>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</si>
  <si>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</si>
  <si>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</si>
  <si>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</si>
  <si>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</si>
  <si>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</si>
  <si>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</si>
  <si>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</si>
  <si>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</si>
  <si>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</si>
  <si>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</si>
  <si>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</si>
  <si>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</si>
  <si>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</si>
  <si>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</si>
  <si>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</si>
  <si>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</si>
  <si>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</si>
  <si>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</si>
  <si>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</si>
  <si>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</si>
  <si>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</si>
  <si>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</si>
  <si>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</si>
  <si>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</si>
  <si>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</si>
  <si>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</si>
  <si>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</si>
  <si>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</si>
  <si>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</si>
  <si>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</si>
  <si>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</si>
  <si>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</si>
  <si>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</si>
  <si>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</si>
  <si>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</si>
  <si>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</si>
  <si>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</si>
  <si>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</si>
  <si>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</si>
  <si>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</si>
  <si>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</si>
  <si>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</si>
  <si>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</si>
  <si>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</si>
  <si>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</si>
  <si>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</si>
  <si>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</si>
  <si>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</si>
  <si>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</si>
  <si>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</si>
  <si>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</si>
  <si>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</si>
  <si>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</si>
  <si>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</si>
  <si>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</si>
  <si>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</si>
  <si>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</si>
  <si>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</si>
  <si>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</si>
  <si>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</si>
  <si>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</si>
  <si>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</si>
  <si>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</si>
  <si>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</si>
  <si>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</si>
  <si>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</si>
  <si>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</si>
  <si>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</si>
  <si>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</si>
  <si>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</si>
  <si>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</si>
  <si>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</si>
  <si>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</si>
  <si>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</si>
  <si>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</si>
  <si>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</si>
  <si>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</si>
  <si>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</si>
  <si>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</si>
  <si>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</si>
  <si>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</si>
  <si>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</si>
  <si>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</si>
  <si>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</si>
  <si>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</si>
  <si>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</si>
  <si>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</si>
  <si>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</si>
  <si>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</si>
  <si>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</si>
  <si>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</si>
  <si>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</si>
  <si>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</si>
  <si>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</si>
  <si>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</si>
  <si>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</si>
  <si>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</si>
  <si>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</si>
  <si>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</si>
  <si>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</si>
  <si>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</si>
  <si>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</si>
  <si>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</si>
  <si>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</si>
  <si>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Viti 2023</t>
  </si>
  <si>
    <t>Ujesjelles analizme Sh. A Finiq</t>
  </si>
  <si>
    <t>L76931502F</t>
  </si>
</sst>
</file>

<file path=xl/styles.xml><?xml version="1.0" encoding="utf-8"?>
<styleSheet xmlns="http://schemas.openxmlformats.org/spreadsheetml/2006/main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 applyNumberFormat="1" applyFill="1" applyBorder="1" applyAlignment="1" applyProtection="1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71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70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  <xf numFmtId="37" fontId="175" fillId="0" borderId="0" xfId="0" applyNumberFormat="1" applyFont="1" applyFill="1" applyBorder="1" applyAlignment="1" applyProtection="1"/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showGridLines="0" tabSelected="1" zoomScaleNormal="100" workbookViewId="0">
      <selection activeCell="I28" sqref="I28"/>
    </sheetView>
  </sheetViews>
  <sheetFormatPr defaultRowHeight="15"/>
  <cols>
    <col min="1" max="1" width="110.5703125" style="36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41" t="s">
        <v>266</v>
      </c>
    </row>
    <row r="2" spans="1:6">
      <c r="A2" s="42" t="s">
        <v>267</v>
      </c>
    </row>
    <row r="3" spans="1:6">
      <c r="A3" s="42" t="s">
        <v>268</v>
      </c>
    </row>
    <row r="4" spans="1:6">
      <c r="A4" s="42" t="s">
        <v>224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226</v>
      </c>
      <c r="B8" s="38"/>
      <c r="C8" s="39"/>
      <c r="D8" s="38"/>
      <c r="E8" s="46"/>
      <c r="F8" s="62" t="s">
        <v>262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257</v>
      </c>
      <c r="B10" s="50">
        <v>2689596</v>
      </c>
      <c r="C10" s="44"/>
      <c r="D10" s="50">
        <v>26198834</v>
      </c>
      <c r="E10" s="43"/>
      <c r="F10" s="63" t="s">
        <v>263</v>
      </c>
    </row>
    <row r="11" spans="1:6">
      <c r="A11" s="49" t="s">
        <v>258</v>
      </c>
      <c r="B11" s="50">
        <v>0</v>
      </c>
      <c r="C11" s="44"/>
      <c r="D11" s="50"/>
      <c r="E11" s="43"/>
      <c r="F11" s="63" t="s">
        <v>264</v>
      </c>
    </row>
    <row r="12" spans="1:6">
      <c r="A12" s="49" t="s">
        <v>259</v>
      </c>
      <c r="B12" s="50">
        <v>0</v>
      </c>
      <c r="C12" s="44"/>
      <c r="D12" s="50"/>
      <c r="E12" s="43"/>
      <c r="F12" s="63" t="s">
        <v>264</v>
      </c>
    </row>
    <row r="13" spans="1:6">
      <c r="A13" s="49" t="s">
        <v>260</v>
      </c>
      <c r="B13" s="50">
        <v>0</v>
      </c>
      <c r="C13" s="44"/>
      <c r="D13" s="50"/>
      <c r="E13" s="43"/>
      <c r="F13" s="63" t="s">
        <v>264</v>
      </c>
    </row>
    <row r="14" spans="1:6">
      <c r="A14" s="49" t="s">
        <v>261</v>
      </c>
      <c r="B14" s="50">
        <v>0</v>
      </c>
      <c r="C14" s="44"/>
      <c r="D14" s="50"/>
      <c r="E14" s="43"/>
      <c r="F14" s="63" t="s">
        <v>265</v>
      </c>
    </row>
    <row r="15" spans="1:6">
      <c r="A15" s="52" t="s">
        <v>227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7">
      <c r="A17" s="52" t="s">
        <v>228</v>
      </c>
      <c r="B17" s="50"/>
      <c r="C17" s="44"/>
      <c r="D17" s="50"/>
      <c r="E17" s="43"/>
      <c r="F17" s="36"/>
    </row>
    <row r="18" spans="1:7">
      <c r="A18" s="52" t="s">
        <v>216</v>
      </c>
      <c r="B18" s="50">
        <v>-410800</v>
      </c>
      <c r="C18" s="44"/>
      <c r="D18" s="50">
        <v>-3347371</v>
      </c>
      <c r="E18" s="43"/>
      <c r="F18" s="36"/>
    </row>
    <row r="19" spans="1:7">
      <c r="A19" s="52" t="s">
        <v>229</v>
      </c>
      <c r="B19" s="50"/>
      <c r="C19" s="44"/>
      <c r="D19" s="50"/>
      <c r="E19" s="43"/>
      <c r="F19" s="36"/>
    </row>
    <row r="20" spans="1:7">
      <c r="A20" s="52" t="s">
        <v>230</v>
      </c>
      <c r="B20" s="65">
        <v>-3121267</v>
      </c>
      <c r="C20" s="44"/>
      <c r="D20" s="65">
        <v>-17355641</v>
      </c>
      <c r="E20" s="43"/>
      <c r="F20" s="36"/>
    </row>
    <row r="21" spans="1:7">
      <c r="A21" s="52" t="s">
        <v>231</v>
      </c>
      <c r="B21" s="50">
        <v>968114</v>
      </c>
      <c r="C21" s="44"/>
      <c r="D21" s="50">
        <v>600000</v>
      </c>
      <c r="E21" s="43"/>
      <c r="F21" s="36"/>
    </row>
    <row r="22" spans="1:7">
      <c r="A22" s="52" t="s">
        <v>232</v>
      </c>
      <c r="B22" s="50">
        <v>-2128208</v>
      </c>
      <c r="C22" s="44"/>
      <c r="D22" s="50">
        <v>-18463160</v>
      </c>
      <c r="E22" s="43"/>
      <c r="F22" s="65"/>
      <c r="G22" s="65"/>
    </row>
    <row r="23" spans="1:7">
      <c r="A23" s="52"/>
      <c r="B23" s="52"/>
      <c r="C23" s="52"/>
      <c r="D23" s="52"/>
      <c r="E23" s="43"/>
      <c r="F23" s="36"/>
    </row>
    <row r="24" spans="1:7">
      <c r="A24" s="52" t="s">
        <v>233</v>
      </c>
      <c r="B24" s="50"/>
      <c r="C24" s="44"/>
      <c r="D24" s="50"/>
      <c r="E24" s="43"/>
      <c r="F24" s="36"/>
    </row>
    <row r="25" spans="1:7">
      <c r="A25" s="52" t="s">
        <v>234</v>
      </c>
      <c r="B25" s="50"/>
      <c r="C25" s="44"/>
      <c r="D25" s="50"/>
      <c r="E25" s="43"/>
      <c r="F25" s="36"/>
    </row>
    <row r="26" spans="1:7">
      <c r="A26" s="52" t="s">
        <v>235</v>
      </c>
      <c r="B26" s="50"/>
      <c r="C26" s="44"/>
      <c r="D26" s="50"/>
      <c r="E26" s="43"/>
      <c r="F26" s="36"/>
    </row>
    <row r="27" spans="1:7">
      <c r="A27" s="64" t="s">
        <v>214</v>
      </c>
      <c r="B27" s="50"/>
      <c r="C27" s="44"/>
      <c r="D27" s="50"/>
      <c r="E27" s="43"/>
      <c r="F27" s="36"/>
    </row>
    <row r="28" spans="1:7" ht="15" customHeight="1">
      <c r="A28" s="53" t="s">
        <v>217</v>
      </c>
      <c r="B28" s="57">
        <f>SUM(B10:B22,B24:B27)</f>
        <v>-2002565</v>
      </c>
      <c r="C28" s="44"/>
      <c r="D28" s="57">
        <f>SUM(D10:D22,D24:D27)</f>
        <v>-12367338</v>
      </c>
      <c r="E28" s="43"/>
      <c r="F28" s="36"/>
    </row>
    <row r="29" spans="1:7" ht="15" customHeight="1">
      <c r="A29" s="52" t="s">
        <v>26</v>
      </c>
      <c r="B29" s="50"/>
      <c r="C29" s="44"/>
      <c r="D29" s="50"/>
      <c r="E29" s="43"/>
      <c r="F29" s="36"/>
    </row>
    <row r="30" spans="1:7" ht="15" customHeight="1">
      <c r="A30" s="53" t="s">
        <v>236</v>
      </c>
      <c r="B30" s="57">
        <f>SUM(B28:B29)</f>
        <v>-2002565</v>
      </c>
      <c r="C30" s="45"/>
      <c r="D30" s="57">
        <f>SUM(D28:D29)</f>
        <v>-12367338</v>
      </c>
      <c r="E30" s="43"/>
      <c r="F30" s="36"/>
    </row>
    <row r="31" spans="1:7" ht="15" customHeight="1">
      <c r="A31" s="52"/>
      <c r="B31" s="52"/>
      <c r="C31" s="52"/>
      <c r="D31" s="52"/>
      <c r="E31" s="43"/>
      <c r="F31" s="36"/>
    </row>
    <row r="32" spans="1:7" ht="15" customHeight="1">
      <c r="A32" s="54" t="s">
        <v>237</v>
      </c>
      <c r="B32" s="52"/>
      <c r="C32" s="52"/>
      <c r="D32" s="52"/>
      <c r="E32" s="43"/>
      <c r="F32" s="36"/>
    </row>
    <row r="33" spans="1:6" ht="15" customHeight="1">
      <c r="A33" s="52" t="s">
        <v>238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5.75" thickBot="1">
      <c r="A35" s="53" t="s">
        <v>256</v>
      </c>
      <c r="B35" s="58">
        <f>B30+B33</f>
        <v>-2002565</v>
      </c>
      <c r="C35" s="48"/>
      <c r="D35" s="58">
        <f>D30+D33</f>
        <v>-12367338</v>
      </c>
      <c r="E35" s="43"/>
      <c r="F35" s="36"/>
    </row>
    <row r="36" spans="1:6" ht="15.75" thickTop="1">
      <c r="A36" s="53"/>
      <c r="B36" s="53"/>
      <c r="C36" s="53"/>
      <c r="D36" s="53"/>
      <c r="E36" s="43"/>
      <c r="F36" s="36"/>
    </row>
    <row r="37" spans="1:6">
      <c r="A37" s="53" t="s">
        <v>239</v>
      </c>
      <c r="B37" s="53"/>
      <c r="C37" s="53"/>
      <c r="D37" s="53"/>
      <c r="E37" s="43"/>
      <c r="F37" s="36"/>
    </row>
    <row r="38" spans="1:6">
      <c r="A38" s="52" t="s">
        <v>240</v>
      </c>
      <c r="B38" s="50"/>
      <c r="C38" s="44"/>
      <c r="D38" s="50"/>
      <c r="E38" s="43"/>
      <c r="F38" s="36"/>
    </row>
    <row r="39" spans="1:6">
      <c r="A39" s="52" t="s">
        <v>241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242</v>
      </c>
      <c r="B41" s="36"/>
      <c r="C41" s="36"/>
      <c r="D41" s="36"/>
      <c r="E41" s="48"/>
      <c r="F41" s="36"/>
    </row>
    <row r="42" spans="1:6">
      <c r="A42" s="52" t="s">
        <v>243</v>
      </c>
      <c r="B42" s="45"/>
      <c r="C42" s="45"/>
      <c r="D42" s="45"/>
      <c r="E42" s="48"/>
      <c r="F42" s="36"/>
    </row>
    <row r="43" spans="1:6">
      <c r="A43" s="55" t="s">
        <v>244</v>
      </c>
      <c r="B43" s="50"/>
      <c r="C43" s="44"/>
      <c r="D43" s="50"/>
      <c r="E43" s="43"/>
      <c r="F43" s="36"/>
    </row>
    <row r="44" spans="1:6">
      <c r="A44" s="55" t="s">
        <v>245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246</v>
      </c>
      <c r="B46" s="36"/>
      <c r="C46" s="36"/>
      <c r="D46" s="36"/>
      <c r="E46" s="48"/>
      <c r="F46" s="36"/>
    </row>
    <row r="47" spans="1:6">
      <c r="A47" s="55" t="s">
        <v>244</v>
      </c>
      <c r="B47" s="50"/>
      <c r="C47" s="44"/>
      <c r="D47" s="50"/>
      <c r="E47" s="36"/>
      <c r="F47" s="36"/>
    </row>
    <row r="48" spans="1:6">
      <c r="A48" s="55" t="s">
        <v>245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247</v>
      </c>
      <c r="B50" s="59">
        <f>B35</f>
        <v>-2002565</v>
      </c>
      <c r="D50" s="59">
        <f>D35</f>
        <v>-12367338</v>
      </c>
    </row>
    <row r="51" spans="1:5">
      <c r="A51" s="53"/>
    </row>
    <row r="52" spans="1:5">
      <c r="A52" s="54" t="s">
        <v>225</v>
      </c>
    </row>
    <row r="53" spans="1:5">
      <c r="A53" s="53"/>
    </row>
    <row r="54" spans="1:5">
      <c r="A54" s="53" t="s">
        <v>248</v>
      </c>
    </row>
    <row r="55" spans="1:5">
      <c r="A55" s="52" t="s">
        <v>249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250</v>
      </c>
      <c r="B58" s="50"/>
      <c r="C58" s="44"/>
      <c r="D58" s="50"/>
    </row>
    <row r="59" spans="1:5">
      <c r="A59" s="53" t="s">
        <v>223</v>
      </c>
      <c r="B59" s="59">
        <f>SUM(B55:B58)</f>
        <v>0</v>
      </c>
      <c r="D59" s="59">
        <f>SUM(D55:D58)</f>
        <v>0</v>
      </c>
    </row>
    <row r="60" spans="1:5">
      <c r="A60" s="51"/>
    </row>
    <row r="61" spans="1:5">
      <c r="A61" s="53" t="s">
        <v>251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252</v>
      </c>
      <c r="B64" s="50"/>
      <c r="C64" s="44"/>
      <c r="D64" s="50"/>
    </row>
    <row r="65" spans="1:4">
      <c r="A65" s="64" t="s">
        <v>214</v>
      </c>
      <c r="B65" s="50"/>
      <c r="C65" s="44"/>
      <c r="D65" s="50"/>
    </row>
    <row r="66" spans="1:4">
      <c r="A66" s="52" t="s">
        <v>253</v>
      </c>
      <c r="B66" s="50"/>
      <c r="C66" s="44"/>
      <c r="D66" s="50"/>
    </row>
    <row r="67" spans="1:4">
      <c r="A67" s="53" t="s">
        <v>223</v>
      </c>
      <c r="B67" s="59">
        <f>SUM(B62:B66)</f>
        <v>0</v>
      </c>
      <c r="D67" s="59">
        <f>SUM(D62:D66)</f>
        <v>0</v>
      </c>
    </row>
    <row r="68" spans="1:4">
      <c r="A68" s="51"/>
    </row>
    <row r="69" spans="1:4">
      <c r="A69" s="53" t="s">
        <v>254</v>
      </c>
      <c r="B69" s="59">
        <f>SUM(B59,B67)</f>
        <v>0</v>
      </c>
      <c r="D69" s="59">
        <f>SUM(D59,D67)</f>
        <v>0</v>
      </c>
    </row>
    <row r="70" spans="1:4">
      <c r="A70" s="51"/>
      <c r="B70" s="59"/>
      <c r="D70" s="59"/>
    </row>
    <row r="71" spans="1:4" ht="15.75" thickBot="1">
      <c r="A71" s="53" t="s">
        <v>255</v>
      </c>
      <c r="B71" s="60">
        <f>B69+B50</f>
        <v>-2002565</v>
      </c>
      <c r="D71" s="60">
        <f>D69+D50</f>
        <v>-12367338</v>
      </c>
    </row>
    <row r="72" spans="1:4" ht="15.75" thickTop="1">
      <c r="A72" s="52"/>
    </row>
    <row r="73" spans="1:4">
      <c r="A73" s="54" t="s">
        <v>222</v>
      </c>
    </row>
    <row r="74" spans="1:4">
      <c r="A74" s="52" t="s">
        <v>240</v>
      </c>
      <c r="B74" s="61"/>
      <c r="D74" s="61"/>
    </row>
    <row r="75" spans="1:4">
      <c r="A75" s="52" t="s">
        <v>241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2024-07-30T10:10:43Z</dcterms:modified>
</cp:coreProperties>
</file>