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arasi-my.sharepoint.com/personal/vilma_neci_luarasi-univ_edu_al/Documents/Desktop/LONA/"/>
    </mc:Choice>
  </mc:AlternateContent>
  <xr:revisionPtr revIDLastSave="21" documentId="8_{07B4F8C9-44F9-4911-BD5F-5C4D5E441A1C}" xr6:coauthVersionLast="47" xr6:coauthVersionMax="47" xr10:uidLastSave="{37C3566C-1BAD-4292-BC75-4703F10DC346}"/>
  <bookViews>
    <workbookView xWindow="-120" yWindow="-120" windowWidth="29040" windowHeight="15840" xr2:uid="{23E26A65-9D58-4864-B6A5-672F728D32C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" l="1"/>
  <c r="C72" i="1"/>
  <c r="C71" i="1"/>
  <c r="C70" i="1"/>
  <c r="C69" i="1"/>
  <c r="C75" i="1" s="1"/>
  <c r="K57" i="1"/>
  <c r="H57" i="1"/>
  <c r="F57" i="1"/>
  <c r="C63" i="1" l="1"/>
</calcChain>
</file>

<file path=xl/sharedStrings.xml><?xml version="1.0" encoding="utf-8"?>
<sst xmlns="http://schemas.openxmlformats.org/spreadsheetml/2006/main" count="78" uniqueCount="70">
  <si>
    <t>Pasqyrat financiare te vitit 2024</t>
  </si>
  <si>
    <t>UNIVERSITETI LUARASI</t>
  </si>
  <si>
    <t>K31526058G</t>
  </si>
  <si>
    <t>Lek</t>
  </si>
  <si>
    <t>ISHTE</t>
  </si>
  <si>
    <t>Diferenca</t>
  </si>
  <si>
    <t>Periudha</t>
  </si>
  <si>
    <t>Raportuese</t>
  </si>
  <si>
    <t>Para ardhese</t>
  </si>
  <si>
    <t>KOMENTE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</si>
  <si>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</si>
  <si>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</si>
  <si>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</si>
  <si>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</si>
  <si>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</si>
  <si>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</si>
  <si>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</si>
  <si>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</si>
  <si>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</si>
  <si>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</si>
  <si>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</si>
  <si>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</si>
  <si>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</si>
  <si>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</si>
  <si>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</si>
  <si>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</si>
  <si>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</si>
  <si>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</si>
  <si>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</si>
  <si>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</si>
  <si>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</si>
  <si>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</si>
  <si>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</si>
  <si>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</si>
  <si>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</si>
  <si>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</si>
  <si>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</si>
  <si>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</si>
  <si>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</si>
  <si>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</si>
  <si>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</si>
  <si>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</si>
  <si>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</si>
  <si>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</si>
  <si>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</si>
  <si>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</si>
  <si>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</si>
  <si>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</si>
  <si>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</si>
  <si>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</si>
  <si>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</si>
  <si>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</si>
  <si>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</si>
  <si>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</si>
  <si>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</si>
  <si>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</si>
  <si>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</si>
  <si>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Check</t>
  </si>
  <si>
    <t>* ne rastin e pasqyrave financiare te konsoliduara llogarite me njesite ekonomike brenda grupit eliminohen dhe nuk paraqiten ne pasqyren e performances</t>
  </si>
  <si>
    <t>Shpenzimet e panjohura</t>
  </si>
  <si>
    <t>Transferime, udhetim, dieta</t>
  </si>
  <si>
    <t xml:space="preserve">Penalitete Kredie </t>
  </si>
  <si>
    <t>Shpenzime te pa njohura</t>
  </si>
  <si>
    <t>Gjoba dhe demshperblime</t>
  </si>
  <si>
    <t>Shpenzime Interesa (kredie)</t>
  </si>
  <si>
    <t>Sigurim jete per kredite</t>
  </si>
  <si>
    <t>Totali I shpenzimeve te panjohura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</si>
  <si>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</si>
  <si>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(Humbje nga kursi kembimit)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</si>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</sst>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5" fillId="0" borderId="0"/>
    <xf numFmtId="0" fontId="17" fillId="0" borderId="0"/>
    <xf numFmtId="0" fontId="19" fillId="0" borderId="0"/>
  </cellStyleXfs>
  <cellXfs count="62">
    <xf numFmtId="0" fontId="0" fillId="0" borderId="0" xfId="0"/>
    <xf numFmtId="0" fontId="2" fillId="0" borderId="0" xfId="0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" fontId="5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3" fillId="0" borderId="0" xfId="1" applyNumberFormat="1" applyFont="1"/>
    <xf numFmtId="0" fontId="7" fillId="0" borderId="0" xfId="0" applyFont="1"/>
    <xf numFmtId="164" fontId="8" fillId="0" borderId="0" xfId="1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7" fillId="0" borderId="0" xfId="1" applyNumberFormat="1" applyFont="1"/>
    <xf numFmtId="0" fontId="10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6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164" fontId="11" fillId="0" borderId="0" xfId="0" applyNumberFormat="1" applyFont="1" applyAlignment="1">
      <alignment horizontal="left" wrapText="1" indent="2"/>
    </xf>
    <xf numFmtId="164" fontId="3" fillId="0" borderId="0" xfId="0" applyNumberFormat="1" applyFont="1"/>
    <xf numFmtId="0" fontId="10" fillId="3" borderId="0" xfId="0" applyFont="1" applyFill="1" applyAlignment="1">
      <alignment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43" fontId="3" fillId="0" borderId="0" xfId="0" applyNumberFormat="1" applyFont="1"/>
    <xf numFmtId="0" fontId="10" fillId="0" borderId="2" xfId="0" applyFont="1" applyBorder="1" applyAlignment="1">
      <alignment wrapText="1"/>
    </xf>
    <xf numFmtId="164" fontId="7" fillId="0" borderId="2" xfId="1" applyNumberFormat="1" applyFont="1" applyBorder="1" applyAlignment="1">
      <alignment horizontal="right"/>
    </xf>
    <xf numFmtId="0" fontId="10" fillId="0" borderId="0" xfId="2" applyFont="1" applyAlignment="1">
      <alignment wrapText="1"/>
    </xf>
    <xf numFmtId="164" fontId="14" fillId="0" borderId="0" xfId="1" applyNumberFormat="1" applyFont="1" applyFill="1" applyBorder="1" applyAlignment="1" applyProtection="1">
      <alignment horizontal="right" wrapText="1"/>
    </xf>
    <xf numFmtId="43" fontId="3" fillId="0" borderId="0" xfId="1" applyFont="1"/>
    <xf numFmtId="164" fontId="14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 applyAlignment="1">
      <alignment horizontal="left" wrapText="1" indent="2"/>
    </xf>
    <xf numFmtId="164" fontId="8" fillId="0" borderId="1" xfId="1" applyNumberFormat="1" applyFont="1" applyBorder="1" applyAlignment="1">
      <alignment horizontal="right" vertical="center"/>
    </xf>
    <xf numFmtId="0" fontId="14" fillId="0" borderId="0" xfId="2" applyFont="1" applyAlignment="1">
      <alignment wrapText="1"/>
    </xf>
    <xf numFmtId="164" fontId="7" fillId="0" borderId="0" xfId="1" applyNumberFormat="1" applyFont="1" applyAlignment="1">
      <alignment horizontal="right"/>
    </xf>
    <xf numFmtId="164" fontId="2" fillId="0" borderId="2" xfId="1" applyNumberFormat="1" applyFont="1" applyBorder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6" fillId="0" borderId="0" xfId="3" applyFont="1" applyAlignment="1">
      <alignment horizontal="center"/>
    </xf>
    <xf numFmtId="37" fontId="7" fillId="0" borderId="0" xfId="2" applyNumberFormat="1" applyFont="1" applyAlignment="1">
      <alignment horizontal="right"/>
    </xf>
    <xf numFmtId="0" fontId="12" fillId="0" borderId="0" xfId="2" applyFont="1" applyAlignment="1">
      <alignment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164" fontId="1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right" vertical="center"/>
    </xf>
    <xf numFmtId="0" fontId="18" fillId="0" borderId="0" xfId="4" applyFont="1" applyAlignment="1">
      <alignment vertical="center"/>
    </xf>
    <xf numFmtId="0" fontId="18" fillId="0" borderId="0" xfId="5" applyFont="1"/>
    <xf numFmtId="164" fontId="18" fillId="0" borderId="0" xfId="1" applyNumberFormat="1" applyFont="1" applyAlignment="1">
      <alignment horizontal="center"/>
    </xf>
    <xf numFmtId="0" fontId="18" fillId="0" borderId="0" xfId="5" applyFont="1" applyAlignment="1">
      <alignment horizontal="center"/>
    </xf>
    <xf numFmtId="0" fontId="5" fillId="0" borderId="0" xfId="0" applyFont="1"/>
    <xf numFmtId="164" fontId="5" fillId="0" borderId="0" xfId="1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0" fillId="4" borderId="0" xfId="0" applyFill="1"/>
    <xf numFmtId="0" fontId="20" fillId="0" borderId="0" xfId="0" applyFont="1"/>
    <xf numFmtId="164" fontId="20" fillId="0" borderId="0" xfId="1" applyNumberFormat="1" applyFont="1" applyAlignment="1">
      <alignment horizontal="center"/>
    </xf>
    <xf numFmtId="0" fontId="3" fillId="4" borderId="0" xfId="0" applyFont="1" applyFill="1"/>
    <xf numFmtId="164" fontId="3" fillId="4" borderId="0" xfId="1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B7A7481B-6990-4B9E-91D6-E9A35DE7B26A}"/>
    <cellStyle name="Normal 3" xfId="5" xr:uid="{0CEB7377-C1CE-4D73-9F81-118EACB90790}"/>
    <cellStyle name="Normal_Albania_-__Income_Statement_September_2009" xfId="3" xr:uid="{07736C68-CFD9-4BE0-A3EC-18BA8DF537A6}"/>
    <cellStyle name="Normal_SHEET" xfId="4" xr:uid="{C09C5A0E-91BA-486B-845E-F590E75A53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uarasi-my.sharepoint.com/personal/vilma_neci_luarasi-univ_edu_al/Documents/Desktop/VM2024-PASQYRA%20FINANCIARE.xlsx" TargetMode="External"/><Relationship Id="rId1" Type="http://schemas.openxmlformats.org/officeDocument/2006/relationships/externalLinkPath" Target="VM2024-PASQYRA%20FINANCI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zicioni Financiar-2022"/>
      <sheetName val="Pasqyra e Performances"/>
      <sheetName val="4-Pasq. e Levizjeve ne Kapital"/>
      <sheetName val="Pasqyra e flukseve monetare"/>
      <sheetName val="TB-2022"/>
      <sheetName val="Shenimet"/>
      <sheetName val="Amortizim2022-BK_revised"/>
      <sheetName val="CIT Return 2020"/>
      <sheetName val="Llog Fitimi paraprak"/>
      <sheetName val="&gt;&gt;&gt;&gt;"/>
      <sheetName val="Pozicioni Financiar-2024"/>
      <sheetName val="Pasqyra e Performances -2024"/>
      <sheetName val="Pasqyra e flukseve monetare2024"/>
      <sheetName val="4-Pasq. e Levizjeve ne Kapi2024"/>
      <sheetName val="Sheet5"/>
      <sheetName val="Sheet3"/>
      <sheetName val="TB-2024-s"/>
      <sheetName val="Amortizim2024"/>
      <sheetName val="Sheet4"/>
      <sheetName val="Sheet6"/>
      <sheetName val="Sheet2"/>
      <sheetName val="2.TB-2023-V"/>
      <sheetName val="1.Verifikues  F5"/>
      <sheetName val="Permbledhese Pagat 2023"/>
      <sheetName val="shenim"/>
      <sheetName val="Amortizim2022-BK"/>
      <sheetName val="Verifikues 31.12.2021"/>
      <sheetName val="Fitim Humbje pas rrishikimi"/>
      <sheetName val="Arketimet 2021"/>
      <sheetName val="Tarifat 2021-2022 "/>
      <sheetName val="Kontratat Viti Akademik 21-2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6">
          <cell r="B106">
            <v>54466593.571255848</v>
          </cell>
        </row>
      </sheetData>
      <sheetData sheetId="11"/>
      <sheetData sheetId="12"/>
      <sheetData sheetId="13"/>
      <sheetData sheetId="14"/>
      <sheetData sheetId="15"/>
      <sheetData sheetId="16">
        <row r="159">
          <cell r="J159">
            <v>7652443.3799999999</v>
          </cell>
        </row>
        <row r="160">
          <cell r="J160">
            <v>6210.29</v>
          </cell>
        </row>
        <row r="162">
          <cell r="J162">
            <v>495138.00000000029</v>
          </cell>
        </row>
        <row r="163">
          <cell r="J163">
            <v>16229.999999999973</v>
          </cell>
        </row>
        <row r="167">
          <cell r="J167">
            <v>65536.771000000168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22D2-C405-4A61-8FCE-7DBDC442F761}">
  <dimension ref="B1:S78"/>
  <sheetViews>
    <sheetView tabSelected="1" workbookViewId="0">
      <selection activeCell="N46" sqref="N46:N49"/>
    </sheetView>
  </sheetViews>
  <sheetFormatPr defaultColWidth="9.140625" defaultRowHeight="15" outlineLevelCol="1" x14ac:dyDescent="0.25"/>
  <cols>
    <col min="1" max="1" width="9.140625" style="4"/>
    <col min="2" max="2" width="73.7109375" style="4" customWidth="1"/>
    <col min="3" max="4" width="15.7109375" style="2" customWidth="1"/>
    <col min="5" max="5" width="21.85546875" style="4" customWidth="1"/>
    <col min="6" max="6" width="15.7109375" style="3" hidden="1" customWidth="1" outlineLevel="1"/>
    <col min="7" max="7" width="3.85546875" style="4" hidden="1" customWidth="1" outlineLevel="1"/>
    <col min="8" max="8" width="15.7109375" style="3" hidden="1" customWidth="1" outlineLevel="1"/>
    <col min="9" max="9" width="2.7109375" style="3" hidden="1" customWidth="1" outlineLevel="1"/>
    <col min="10" max="10" width="2.5703125" style="3" hidden="1" customWidth="1" outlineLevel="1"/>
    <col min="11" max="11" width="15.7109375" style="3" hidden="1" customWidth="1" outlineLevel="1"/>
    <col min="12" max="12" width="10" style="4" hidden="1" customWidth="1" outlineLevel="1"/>
    <col min="13" max="13" width="49.42578125" style="3" hidden="1" customWidth="1" outlineLevel="1"/>
    <col min="14" max="14" width="15.7109375" style="4" bestFit="1" customWidth="1" collapsed="1"/>
    <col min="15" max="15" width="14" style="4" bestFit="1" customWidth="1"/>
    <col min="16" max="16" width="14.7109375" style="4" bestFit="1" customWidth="1"/>
    <col min="17" max="17" width="21.28515625" style="4" customWidth="1"/>
    <col min="18" max="18" width="9.140625" style="4"/>
    <col min="19" max="19" width="11.28515625" style="4" bestFit="1" customWidth="1"/>
    <col min="20" max="20" width="15.7109375" style="4" bestFit="1" customWidth="1"/>
    <col min="21" max="16384" width="9.140625" style="4"/>
  </cols>
  <sheetData>
    <row r="1" spans="2:15" x14ac:dyDescent="0.25">
      <c r="B1" s="1" t="s">
        <v>0</v>
      </c>
      <c r="E1" s="1"/>
      <c r="G1" s="1"/>
    </row>
    <row r="2" spans="2:15" x14ac:dyDescent="0.25">
      <c r="B2" s="5" t="s">
        <v>1</v>
      </c>
      <c r="E2" s="5"/>
      <c r="G2" s="5"/>
    </row>
    <row r="3" spans="2:15" x14ac:dyDescent="0.25">
      <c r="B3" s="5" t="s">
        <v>2</v>
      </c>
      <c r="E3" s="5"/>
      <c r="G3" s="5"/>
    </row>
    <row r="4" spans="2:15" x14ac:dyDescent="0.25">
      <c r="B4" s="5" t="s">
        <v>3</v>
      </c>
      <c r="C4" s="6">
        <v>2024</v>
      </c>
      <c r="D4" s="6">
        <v>2023</v>
      </c>
      <c r="E4" s="5"/>
      <c r="F4" s="7" t="s">
        <v>4</v>
      </c>
      <c r="G4" s="5"/>
      <c r="K4" s="7" t="s">
        <v>5</v>
      </c>
      <c r="M4" s="7"/>
    </row>
    <row r="5" spans="2:15" x14ac:dyDescent="0.25">
      <c r="B5" s="1" t="s">
        <v>67</v>
      </c>
      <c r="C5" s="8"/>
      <c r="D5" s="8"/>
      <c r="E5" s="1"/>
      <c r="F5" s="4"/>
      <c r="G5" s="1"/>
      <c r="H5" s="4"/>
      <c r="I5" s="4"/>
      <c r="J5" s="4"/>
      <c r="K5" s="4"/>
      <c r="M5" s="4"/>
    </row>
    <row r="6" spans="2:15" x14ac:dyDescent="0.25">
      <c r="B6" s="9"/>
      <c r="C6" s="10" t="s">
        <v>6</v>
      </c>
      <c r="D6" s="10" t="s">
        <v>6</v>
      </c>
      <c r="E6" s="9"/>
      <c r="F6" s="11" t="s">
        <v>6</v>
      </c>
      <c r="G6" s="9"/>
      <c r="H6" s="11" t="s">
        <v>6</v>
      </c>
      <c r="I6" s="11"/>
      <c r="J6" s="11"/>
      <c r="K6" s="11" t="s">
        <v>6</v>
      </c>
      <c r="M6" s="11"/>
    </row>
    <row r="7" spans="2:15" x14ac:dyDescent="0.25">
      <c r="B7" s="9"/>
      <c r="C7" s="10" t="s">
        <v>7</v>
      </c>
      <c r="D7" s="10" t="s">
        <v>7</v>
      </c>
      <c r="E7" s="9"/>
      <c r="F7" s="11" t="s">
        <v>7</v>
      </c>
      <c r="G7" s="9"/>
      <c r="H7" s="11" t="s">
        <v>8</v>
      </c>
      <c r="I7" s="11"/>
      <c r="J7" s="11"/>
      <c r="K7" s="11" t="s">
        <v>7</v>
      </c>
      <c r="M7" s="11" t="s">
        <v>9</v>
      </c>
    </row>
    <row r="8" spans="2:15" x14ac:dyDescent="0.25">
      <c r="B8" s="12"/>
      <c r="C8" s="13"/>
      <c r="D8" s="13"/>
      <c r="E8" s="12"/>
      <c r="F8" s="9"/>
      <c r="G8" s="12"/>
      <c r="H8" s="9"/>
      <c r="I8" s="9"/>
      <c r="J8" s="9"/>
      <c r="K8" s="9"/>
      <c r="M8" s="9"/>
    </row>
    <row r="9" spans="2:15" x14ac:dyDescent="0.25">
      <c r="B9" s="14" t="s">
        <v>10</v>
      </c>
      <c r="C9" s="15"/>
      <c r="D9" s="15"/>
      <c r="E9" s="14"/>
      <c r="F9" s="16"/>
      <c r="G9" s="14"/>
      <c r="H9" s="16"/>
      <c r="I9" s="17"/>
      <c r="J9" s="16"/>
      <c r="K9" s="16"/>
      <c r="M9" s="16"/>
    </row>
    <row r="10" spans="2:15" x14ac:dyDescent="0.25">
      <c r="B10" s="18" t="s">
        <v>11</v>
      </c>
      <c r="C10" s="19">
        <v>328867702</v>
      </c>
      <c r="D10" s="19">
        <v>309310350</v>
      </c>
      <c r="E10" s="18"/>
      <c r="F10" s="20"/>
      <c r="G10" s="18"/>
      <c r="H10" s="20"/>
      <c r="I10" s="17"/>
      <c r="J10" s="16"/>
      <c r="K10" s="21"/>
      <c r="M10" s="21"/>
    </row>
    <row r="11" spans="2:15" x14ac:dyDescent="0.25">
      <c r="B11" s="18" t="s">
        <v>12</v>
      </c>
      <c r="C11" s="19">
        <v>17706528</v>
      </c>
      <c r="D11" s="19">
        <v>12788576</v>
      </c>
      <c r="E11" s="18"/>
      <c r="F11" s="20"/>
      <c r="G11" s="18"/>
      <c r="H11" s="20"/>
      <c r="I11" s="17"/>
      <c r="J11" s="16"/>
      <c r="K11" s="20"/>
      <c r="M11" s="20"/>
      <c r="O11" s="22"/>
    </row>
    <row r="12" spans="2:15" x14ac:dyDescent="0.25">
      <c r="B12" s="18" t="s">
        <v>13</v>
      </c>
      <c r="C12" s="19">
        <v>0</v>
      </c>
      <c r="D12" s="19">
        <v>0</v>
      </c>
      <c r="E12" s="23"/>
      <c r="F12" s="20"/>
      <c r="G12" s="18"/>
      <c r="H12" s="20"/>
      <c r="I12" s="17"/>
      <c r="J12" s="16"/>
      <c r="K12" s="20"/>
      <c r="M12" s="20"/>
    </row>
    <row r="13" spans="2:15" x14ac:dyDescent="0.25">
      <c r="B13" s="18" t="s">
        <v>14</v>
      </c>
      <c r="C13" s="19">
        <v>0</v>
      </c>
      <c r="D13" s="19">
        <v>0</v>
      </c>
      <c r="E13" s="18"/>
      <c r="F13" s="20"/>
      <c r="G13" s="18"/>
      <c r="H13" s="20"/>
      <c r="I13" s="17"/>
      <c r="J13" s="16"/>
      <c r="K13" s="20"/>
      <c r="M13" s="20"/>
    </row>
    <row r="14" spans="2:15" x14ac:dyDescent="0.25">
      <c r="B14" s="18" t="s">
        <v>15</v>
      </c>
      <c r="C14" s="19">
        <v>0</v>
      </c>
      <c r="D14" s="19">
        <v>0</v>
      </c>
      <c r="E14" s="18"/>
      <c r="F14" s="20"/>
      <c r="G14" s="18"/>
      <c r="H14" s="20"/>
      <c r="I14" s="17"/>
      <c r="J14" s="16"/>
      <c r="K14" s="20"/>
      <c r="M14" s="20"/>
    </row>
    <row r="15" spans="2:15" x14ac:dyDescent="0.25">
      <c r="B15" s="14" t="s">
        <v>16</v>
      </c>
      <c r="C15" s="19">
        <v>0</v>
      </c>
      <c r="D15" s="19">
        <v>0</v>
      </c>
      <c r="E15" s="14"/>
      <c r="F15" s="20"/>
      <c r="G15" s="14"/>
      <c r="H15" s="20"/>
      <c r="I15" s="17"/>
      <c r="J15" s="16"/>
      <c r="K15" s="20"/>
      <c r="M15" s="20"/>
      <c r="O15" s="22"/>
    </row>
    <row r="16" spans="2:15" ht="29.25" x14ac:dyDescent="0.25">
      <c r="B16" s="14" t="s">
        <v>17</v>
      </c>
      <c r="C16" s="19">
        <v>0</v>
      </c>
      <c r="D16" s="19">
        <v>0</v>
      </c>
      <c r="E16" s="14"/>
      <c r="F16" s="20"/>
      <c r="G16" s="14"/>
      <c r="H16" s="20"/>
      <c r="I16" s="17"/>
      <c r="J16" s="16"/>
      <c r="K16" s="20"/>
      <c r="M16" s="20"/>
    </row>
    <row r="17" spans="2:17" x14ac:dyDescent="0.25">
      <c r="B17" s="14" t="s">
        <v>18</v>
      </c>
      <c r="C17" s="19">
        <v>0</v>
      </c>
      <c r="D17" s="19">
        <v>0</v>
      </c>
      <c r="E17" s="14"/>
      <c r="F17" s="20"/>
      <c r="G17" s="14"/>
      <c r="H17" s="20"/>
      <c r="I17" s="17"/>
      <c r="J17" s="16"/>
      <c r="K17" s="20"/>
      <c r="M17" s="20"/>
    </row>
    <row r="18" spans="2:17" x14ac:dyDescent="0.25">
      <c r="B18" s="14" t="s">
        <v>19</v>
      </c>
      <c r="C18" s="15"/>
      <c r="D18" s="15"/>
      <c r="E18" s="14"/>
      <c r="F18" s="16"/>
      <c r="G18" s="14"/>
      <c r="H18" s="16"/>
      <c r="I18" s="17"/>
      <c r="J18" s="16"/>
      <c r="K18" s="16"/>
      <c r="M18" s="16"/>
    </row>
    <row r="19" spans="2:17" x14ac:dyDescent="0.25">
      <c r="B19" s="18" t="s">
        <v>19</v>
      </c>
      <c r="C19" s="19">
        <v>-4458618</v>
      </c>
      <c r="D19" s="19">
        <v>-5324031</v>
      </c>
      <c r="E19" s="18"/>
      <c r="F19" s="20"/>
      <c r="G19" s="18"/>
      <c r="H19" s="20"/>
      <c r="I19" s="17"/>
      <c r="J19" s="16"/>
      <c r="K19" s="20"/>
      <c r="M19" s="20"/>
      <c r="O19" s="22"/>
    </row>
    <row r="20" spans="2:17" x14ac:dyDescent="0.25">
      <c r="B20" s="18" t="s">
        <v>20</v>
      </c>
      <c r="C20" s="19">
        <v>0</v>
      </c>
      <c r="D20" s="19">
        <v>0</v>
      </c>
      <c r="E20" s="18"/>
      <c r="F20" s="20"/>
      <c r="G20" s="18"/>
      <c r="H20" s="20"/>
      <c r="I20" s="17"/>
      <c r="J20" s="16"/>
      <c r="K20" s="20"/>
      <c r="M20" s="20"/>
    </row>
    <row r="21" spans="2:17" x14ac:dyDescent="0.25">
      <c r="B21" s="14" t="s">
        <v>21</v>
      </c>
      <c r="C21" s="15"/>
      <c r="D21" s="15"/>
      <c r="E21" s="14"/>
      <c r="F21" s="16"/>
      <c r="G21" s="14"/>
      <c r="H21" s="16"/>
      <c r="I21" s="17"/>
      <c r="J21" s="16"/>
      <c r="K21" s="16"/>
      <c r="M21" s="16"/>
    </row>
    <row r="22" spans="2:17" x14ac:dyDescent="0.25">
      <c r="B22" s="18" t="s">
        <v>22</v>
      </c>
      <c r="C22" s="19">
        <v>-184826014.00000003</v>
      </c>
      <c r="D22" s="19">
        <v>-160850488</v>
      </c>
      <c r="E22" s="18"/>
      <c r="F22" s="20"/>
      <c r="G22" s="18"/>
      <c r="H22" s="20"/>
      <c r="I22" s="17"/>
      <c r="J22" s="16"/>
      <c r="K22" s="20"/>
      <c r="M22" s="20"/>
    </row>
    <row r="23" spans="2:17" x14ac:dyDescent="0.25">
      <c r="B23" s="18" t="s">
        <v>23</v>
      </c>
      <c r="C23" s="19">
        <v>-24873933</v>
      </c>
      <c r="D23" s="19">
        <v>-23424566</v>
      </c>
      <c r="E23" s="18"/>
      <c r="F23" s="20"/>
      <c r="G23" s="18"/>
      <c r="H23" s="20"/>
      <c r="I23" s="17"/>
      <c r="J23" s="16"/>
      <c r="K23" s="20"/>
      <c r="M23" s="20"/>
      <c r="O23" s="22"/>
    </row>
    <row r="24" spans="2:17" x14ac:dyDescent="0.25">
      <c r="B24" s="18" t="s">
        <v>24</v>
      </c>
      <c r="C24" s="19">
        <v>0</v>
      </c>
      <c r="D24" s="19">
        <v>0</v>
      </c>
      <c r="E24" s="18"/>
      <c r="F24" s="20"/>
      <c r="G24" s="18"/>
      <c r="H24" s="20"/>
      <c r="I24" s="17"/>
      <c r="J24" s="16"/>
      <c r="K24" s="20"/>
      <c r="M24" s="20"/>
    </row>
    <row r="25" spans="2:17" x14ac:dyDescent="0.25">
      <c r="B25" s="14" t="s">
        <v>25</v>
      </c>
      <c r="C25" s="19">
        <v>0</v>
      </c>
      <c r="D25" s="19">
        <v>0</v>
      </c>
      <c r="E25" s="14"/>
      <c r="F25" s="20"/>
      <c r="G25" s="14"/>
      <c r="H25" s="20"/>
      <c r="I25" s="17"/>
      <c r="J25" s="16"/>
      <c r="K25" s="20"/>
      <c r="M25" s="20"/>
    </row>
    <row r="26" spans="2:17" x14ac:dyDescent="0.25">
      <c r="B26" s="14" t="s">
        <v>26</v>
      </c>
      <c r="C26" s="19">
        <v>-10911203</v>
      </c>
      <c r="D26" s="19">
        <v>-10964024</v>
      </c>
      <c r="E26" s="14"/>
      <c r="F26" s="20"/>
      <c r="G26" s="14"/>
      <c r="H26" s="20"/>
      <c r="I26" s="17"/>
      <c r="J26" s="16"/>
      <c r="K26" s="20"/>
      <c r="M26" s="20"/>
    </row>
    <row r="27" spans="2:17" x14ac:dyDescent="0.25">
      <c r="B27" s="14" t="s">
        <v>27</v>
      </c>
      <c r="C27" s="19">
        <v>-45080803</v>
      </c>
      <c r="D27" s="19">
        <v>-30830545</v>
      </c>
      <c r="E27" s="14"/>
      <c r="F27" s="20"/>
      <c r="G27" s="14"/>
      <c r="H27" s="20"/>
      <c r="I27" s="17"/>
      <c r="J27" s="16"/>
      <c r="K27" s="20"/>
      <c r="M27" s="20"/>
    </row>
    <row r="28" spans="2:17" x14ac:dyDescent="0.25">
      <c r="B28" s="14" t="s">
        <v>28</v>
      </c>
      <c r="C28" s="15"/>
      <c r="D28" s="15"/>
      <c r="E28" s="14"/>
      <c r="F28" s="16"/>
      <c r="G28" s="14"/>
      <c r="H28" s="16"/>
      <c r="I28" s="17"/>
      <c r="J28" s="16"/>
      <c r="K28" s="16"/>
      <c r="M28" s="16"/>
    </row>
    <row r="29" spans="2:17" ht="15" customHeight="1" x14ac:dyDescent="0.25">
      <c r="B29" s="18" t="s">
        <v>29</v>
      </c>
      <c r="C29" s="19">
        <v>0</v>
      </c>
      <c r="D29" s="19">
        <v>0</v>
      </c>
      <c r="E29" s="18"/>
      <c r="F29" s="20"/>
      <c r="G29" s="18"/>
      <c r="H29" s="20"/>
      <c r="I29" s="17"/>
      <c r="J29" s="16"/>
      <c r="K29" s="20"/>
      <c r="M29" s="20"/>
      <c r="Q29" s="22"/>
    </row>
    <row r="30" spans="2:17" ht="15" customHeight="1" x14ac:dyDescent="0.25">
      <c r="B30" s="18" t="s">
        <v>30</v>
      </c>
      <c r="C30" s="19">
        <v>0</v>
      </c>
      <c r="D30" s="19">
        <v>0</v>
      </c>
      <c r="E30" s="23"/>
      <c r="F30" s="20"/>
      <c r="G30" s="18"/>
      <c r="H30" s="20"/>
      <c r="I30" s="17"/>
      <c r="J30" s="16"/>
      <c r="K30" s="20"/>
      <c r="M30" s="20"/>
    </row>
    <row r="31" spans="2:17" ht="15" customHeight="1" x14ac:dyDescent="0.25">
      <c r="B31" s="18" t="s">
        <v>31</v>
      </c>
      <c r="C31" s="19">
        <v>0</v>
      </c>
      <c r="D31" s="19">
        <v>0</v>
      </c>
      <c r="E31" s="18"/>
      <c r="F31" s="20"/>
      <c r="G31" s="18"/>
      <c r="H31" s="20"/>
      <c r="I31" s="17"/>
      <c r="J31" s="16"/>
      <c r="K31" s="20"/>
      <c r="M31" s="20"/>
    </row>
    <row r="32" spans="2:17" ht="15" customHeight="1" x14ac:dyDescent="0.25">
      <c r="B32" s="18" t="s">
        <v>32</v>
      </c>
      <c r="C32" s="19">
        <v>0</v>
      </c>
      <c r="D32" s="19">
        <v>0</v>
      </c>
      <c r="E32" s="18"/>
      <c r="F32" s="20"/>
      <c r="G32" s="18"/>
      <c r="H32" s="20"/>
      <c r="I32" s="17"/>
      <c r="J32" s="16"/>
      <c r="K32" s="20"/>
      <c r="M32" s="20"/>
    </row>
    <row r="33" spans="2:16" ht="15" customHeight="1" x14ac:dyDescent="0.25">
      <c r="B33" s="18" t="s">
        <v>33</v>
      </c>
      <c r="C33" s="19">
        <v>0</v>
      </c>
      <c r="D33" s="19">
        <v>0</v>
      </c>
      <c r="E33" s="18"/>
      <c r="F33" s="20"/>
      <c r="G33" s="18"/>
      <c r="H33" s="20"/>
      <c r="I33" s="17"/>
      <c r="J33" s="16"/>
      <c r="K33" s="20"/>
      <c r="M33" s="20"/>
    </row>
    <row r="34" spans="2:16" ht="15" customHeight="1" x14ac:dyDescent="0.25">
      <c r="B34" s="18" t="s">
        <v>34</v>
      </c>
      <c r="C34" s="19">
        <v>0</v>
      </c>
      <c r="D34" s="19">
        <v>0</v>
      </c>
      <c r="E34" s="18"/>
      <c r="F34" s="20"/>
      <c r="G34" s="18"/>
      <c r="H34" s="20"/>
      <c r="I34" s="17"/>
      <c r="J34" s="16"/>
      <c r="K34" s="20"/>
      <c r="M34" s="20"/>
    </row>
    <row r="35" spans="2:16" ht="29.25" x14ac:dyDescent="0.25">
      <c r="B35" s="14" t="s">
        <v>35</v>
      </c>
      <c r="C35" s="19">
        <v>0</v>
      </c>
      <c r="D35" s="19">
        <v>0</v>
      </c>
      <c r="E35" s="14"/>
      <c r="F35" s="20"/>
      <c r="G35" s="14"/>
      <c r="H35" s="20"/>
      <c r="I35" s="17"/>
      <c r="J35" s="16"/>
      <c r="K35" s="20"/>
      <c r="M35" s="20"/>
    </row>
    <row r="36" spans="2:16" x14ac:dyDescent="0.25">
      <c r="B36" s="14" t="s">
        <v>36</v>
      </c>
      <c r="C36" s="15"/>
      <c r="D36" s="15"/>
      <c r="E36" s="14"/>
      <c r="F36" s="16"/>
      <c r="G36" s="14"/>
      <c r="H36" s="16"/>
      <c r="I36" s="17"/>
      <c r="J36" s="16"/>
      <c r="K36" s="16"/>
      <c r="M36" s="16"/>
    </row>
    <row r="37" spans="2:16" x14ac:dyDescent="0.25">
      <c r="B37" s="18" t="s">
        <v>37</v>
      </c>
      <c r="C37" s="19">
        <v>-3500900</v>
      </c>
      <c r="D37" s="19">
        <v>-4372280</v>
      </c>
      <c r="E37" s="23"/>
      <c r="F37" s="20"/>
      <c r="G37" s="18"/>
      <c r="H37" s="20"/>
      <c r="I37" s="17"/>
      <c r="J37" s="16"/>
      <c r="K37" s="20"/>
      <c r="M37" s="20"/>
      <c r="N37" s="24"/>
    </row>
    <row r="38" spans="2:16" ht="30" x14ac:dyDescent="0.25">
      <c r="B38" s="18" t="s">
        <v>38</v>
      </c>
      <c r="C38" s="19">
        <v>0</v>
      </c>
      <c r="D38" s="19">
        <v>0</v>
      </c>
      <c r="E38" s="18"/>
      <c r="F38" s="20"/>
      <c r="G38" s="18"/>
      <c r="H38" s="20"/>
      <c r="I38" s="17"/>
      <c r="J38" s="16"/>
      <c r="K38" s="20"/>
      <c r="M38" s="20"/>
    </row>
    <row r="39" spans="2:16" x14ac:dyDescent="0.25">
      <c r="B39" s="18" t="s">
        <v>39</v>
      </c>
      <c r="C39" s="19">
        <v>0</v>
      </c>
      <c r="D39" s="19">
        <v>0</v>
      </c>
      <c r="E39" s="18"/>
      <c r="F39" s="20"/>
      <c r="G39" s="18"/>
      <c r="H39" s="20"/>
      <c r="I39" s="17"/>
      <c r="J39" s="16"/>
      <c r="K39" s="20"/>
      <c r="M39" s="20"/>
    </row>
    <row r="40" spans="2:16" x14ac:dyDescent="0.25">
      <c r="B40" s="14" t="s">
        <v>40</v>
      </c>
      <c r="C40" s="19">
        <v>0</v>
      </c>
      <c r="D40" s="19">
        <v>0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2:16" x14ac:dyDescent="0.25">
      <c r="B41" s="25" t="s">
        <v>68</v>
      </c>
      <c r="C41" s="19">
        <v>-6772971</v>
      </c>
      <c r="D41" s="19">
        <v>-22926712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8"/>
    </row>
    <row r="42" spans="2:16" x14ac:dyDescent="0.25">
      <c r="B42" s="14" t="s">
        <v>41</v>
      </c>
      <c r="C42" s="26">
        <v>66149788</v>
      </c>
      <c r="D42" s="26">
        <v>63406283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24"/>
      <c r="P42" s="24"/>
    </row>
    <row r="43" spans="2:16" x14ac:dyDescent="0.25">
      <c r="B43" s="14" t="s">
        <v>42</v>
      </c>
      <c r="C43" s="27"/>
      <c r="D43" s="27"/>
      <c r="E43" s="18"/>
      <c r="F43" s="18"/>
      <c r="G43" s="18"/>
      <c r="H43" s="18"/>
      <c r="I43" s="18"/>
      <c r="J43" s="18"/>
      <c r="K43" s="18"/>
      <c r="L43" s="18"/>
      <c r="M43" s="18"/>
      <c r="N43" s="23"/>
      <c r="P43" s="28"/>
    </row>
    <row r="44" spans="2:16" x14ac:dyDescent="0.25">
      <c r="B44" s="18" t="s">
        <v>43</v>
      </c>
      <c r="C44" s="19">
        <v>-11683194</v>
      </c>
      <c r="D44" s="19">
        <v>-11158602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24"/>
      <c r="P44" s="24"/>
    </row>
    <row r="45" spans="2:16" x14ac:dyDescent="0.25">
      <c r="B45" s="18" t="s">
        <v>44</v>
      </c>
      <c r="C45" s="19"/>
      <c r="D45" s="19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2:16" x14ac:dyDescent="0.25">
      <c r="B46" s="18" t="s">
        <v>45</v>
      </c>
      <c r="C46" s="19"/>
      <c r="D46" s="19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2:16" x14ac:dyDescent="0.25">
      <c r="B47" s="14" t="s">
        <v>46</v>
      </c>
      <c r="C47" s="26">
        <v>54466594</v>
      </c>
      <c r="D47" s="26">
        <v>52247681</v>
      </c>
      <c r="E47" s="18"/>
      <c r="F47" s="18"/>
      <c r="G47" s="18"/>
      <c r="H47" s="18"/>
      <c r="I47" s="18"/>
      <c r="J47" s="18"/>
      <c r="K47" s="18"/>
      <c r="L47" s="18"/>
      <c r="M47" s="18"/>
      <c r="N47" s="23"/>
      <c r="O47" s="8"/>
    </row>
    <row r="48" spans="2:16" ht="15.75" thickBot="1" x14ac:dyDescent="0.3">
      <c r="B48" s="29"/>
      <c r="C48" s="30"/>
      <c r="D48" s="30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2:17" ht="15.75" thickTop="1" x14ac:dyDescent="0.25">
      <c r="B49" s="31" t="s">
        <v>47</v>
      </c>
      <c r="C49" s="32"/>
      <c r="D49" s="32"/>
      <c r="E49" s="18"/>
      <c r="F49" s="18"/>
      <c r="G49" s="18"/>
      <c r="H49" s="18"/>
      <c r="I49" s="18"/>
      <c r="J49" s="18"/>
      <c r="K49" s="18"/>
      <c r="L49" s="18"/>
      <c r="M49" s="18"/>
      <c r="N49" s="18"/>
      <c r="Q49" s="33"/>
    </row>
    <row r="50" spans="2:17" x14ac:dyDescent="0.25">
      <c r="B50" s="18" t="s">
        <v>48</v>
      </c>
      <c r="C50" s="34"/>
      <c r="D50" s="34"/>
      <c r="E50" s="18"/>
      <c r="F50" s="18"/>
      <c r="G50" s="18"/>
      <c r="H50" s="18"/>
      <c r="I50" s="18"/>
      <c r="J50" s="18"/>
      <c r="K50" s="18"/>
      <c r="L50" s="18"/>
      <c r="M50" s="18"/>
      <c r="N50" s="18"/>
      <c r="Q50" s="33"/>
    </row>
    <row r="51" spans="2:17" x14ac:dyDescent="0.25">
      <c r="B51" s="18" t="s">
        <v>49</v>
      </c>
      <c r="C51" s="34"/>
      <c r="D51" s="34"/>
      <c r="E51" s="18"/>
      <c r="F51" s="18"/>
      <c r="G51" s="18"/>
      <c r="H51" s="18"/>
      <c r="I51" s="18"/>
      <c r="J51" s="18"/>
      <c r="K51" s="18"/>
      <c r="L51" s="18"/>
      <c r="M51" s="18"/>
      <c r="N51" s="18"/>
      <c r="Q51" s="33"/>
    </row>
    <row r="52" spans="2:17" x14ac:dyDescent="0.25">
      <c r="B52" s="18" t="s">
        <v>50</v>
      </c>
      <c r="C52" s="34"/>
      <c r="D52" s="34"/>
      <c r="E52" s="18"/>
      <c r="F52" s="18"/>
      <c r="G52" s="18"/>
      <c r="H52" s="18"/>
      <c r="I52" s="18"/>
      <c r="J52" s="18"/>
      <c r="K52" s="18"/>
      <c r="L52" s="18"/>
      <c r="M52" s="18"/>
      <c r="N52" s="18"/>
      <c r="Q52" s="33"/>
    </row>
    <row r="53" spans="2:17" ht="15" customHeight="1" x14ac:dyDescent="0.25">
      <c r="B53" s="18" t="s">
        <v>51</v>
      </c>
      <c r="C53" s="34"/>
      <c r="D53" s="34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2:17" x14ac:dyDescent="0.25">
      <c r="B54" s="35" t="s">
        <v>69</v>
      </c>
      <c r="C54" s="34"/>
      <c r="D54" s="34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2:17" x14ac:dyDescent="0.25">
      <c r="B55" s="31" t="s">
        <v>52</v>
      </c>
      <c r="C55" s="36">
        <v>0</v>
      </c>
      <c r="D55" s="36">
        <v>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2:17" x14ac:dyDescent="0.25">
      <c r="B56" s="37"/>
      <c r="C56" s="38"/>
      <c r="D56" s="3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2:17" ht="15.75" thickBot="1" x14ac:dyDescent="0.3">
      <c r="B57" s="31" t="s">
        <v>53</v>
      </c>
      <c r="C57" s="39">
        <v>54466594</v>
      </c>
      <c r="D57" s="39">
        <v>52247681</v>
      </c>
      <c r="E57" s="31"/>
      <c r="F57" s="40">
        <f>F47+F55</f>
        <v>0</v>
      </c>
      <c r="G57" s="31"/>
      <c r="H57" s="40">
        <f>H47+H55</f>
        <v>0</v>
      </c>
      <c r="I57" s="41"/>
      <c r="J57" s="42"/>
      <c r="K57" s="40">
        <f>K47+K55</f>
        <v>0</v>
      </c>
      <c r="M57" s="40"/>
    </row>
    <row r="58" spans="2:17" ht="15.75" thickTop="1" x14ac:dyDescent="0.25">
      <c r="B58" s="37"/>
      <c r="C58" s="38"/>
      <c r="D58" s="38"/>
      <c r="E58" s="37"/>
      <c r="F58" s="43"/>
      <c r="G58" s="37"/>
      <c r="H58" s="43"/>
      <c r="I58" s="43"/>
      <c r="J58" s="42"/>
      <c r="K58" s="43"/>
      <c r="M58" s="43"/>
    </row>
    <row r="59" spans="2:17" x14ac:dyDescent="0.25">
      <c r="B59" s="44" t="s">
        <v>54</v>
      </c>
      <c r="C59" s="38"/>
      <c r="D59" s="38"/>
      <c r="E59" s="44"/>
      <c r="F59" s="43"/>
      <c r="G59" s="44"/>
      <c r="H59" s="43"/>
      <c r="I59" s="43"/>
      <c r="J59" s="45"/>
      <c r="K59" s="43"/>
      <c r="M59" s="43"/>
    </row>
    <row r="60" spans="2:17" x14ac:dyDescent="0.25">
      <c r="B60" s="37" t="s">
        <v>55</v>
      </c>
      <c r="C60" s="19"/>
      <c r="D60" s="19"/>
      <c r="E60" s="37"/>
      <c r="F60" s="20"/>
      <c r="G60" s="37"/>
      <c r="H60" s="20"/>
      <c r="I60" s="16"/>
      <c r="J60" s="45"/>
      <c r="K60" s="20"/>
      <c r="M60" s="20"/>
    </row>
    <row r="61" spans="2:17" x14ac:dyDescent="0.25">
      <c r="B61" s="37" t="s">
        <v>56</v>
      </c>
      <c r="C61" s="19"/>
      <c r="D61" s="19"/>
      <c r="E61" s="37"/>
      <c r="F61" s="20"/>
      <c r="G61" s="37"/>
      <c r="H61" s="20"/>
      <c r="I61" s="16"/>
      <c r="J61" s="45"/>
      <c r="K61" s="20"/>
      <c r="M61" s="20"/>
    </row>
    <row r="62" spans="2:17" x14ac:dyDescent="0.25">
      <c r="B62" s="46"/>
      <c r="C62" s="47"/>
      <c r="D62" s="47"/>
      <c r="E62" s="46"/>
      <c r="F62" s="45"/>
      <c r="G62" s="46"/>
      <c r="H62" s="45"/>
      <c r="I62" s="45"/>
      <c r="J62" s="45"/>
      <c r="K62" s="45"/>
      <c r="M62" s="45"/>
    </row>
    <row r="63" spans="2:17" x14ac:dyDescent="0.25">
      <c r="B63" s="46" t="s">
        <v>57</v>
      </c>
      <c r="C63" s="48">
        <f>+'[1]Pozicioni Financiar-2024'!B106-C57</f>
        <v>-0.42874415218830109</v>
      </c>
      <c r="D63" s="47"/>
      <c r="E63" s="46"/>
      <c r="F63" s="45"/>
      <c r="G63" s="46"/>
      <c r="H63" s="45"/>
      <c r="I63" s="45"/>
      <c r="J63" s="45"/>
      <c r="K63" s="45"/>
      <c r="M63" s="45"/>
    </row>
    <row r="64" spans="2:17" x14ac:dyDescent="0.25">
      <c r="B64" s="49" t="s">
        <v>58</v>
      </c>
      <c r="C64" s="47"/>
      <c r="D64" s="47"/>
      <c r="E64" s="49"/>
      <c r="F64" s="45"/>
      <c r="G64" s="49"/>
      <c r="H64" s="45"/>
      <c r="I64" s="45"/>
      <c r="J64" s="45"/>
      <c r="K64" s="45"/>
      <c r="M64" s="45"/>
    </row>
    <row r="65" spans="2:19" x14ac:dyDescent="0.25">
      <c r="B65" s="50"/>
      <c r="C65" s="51"/>
      <c r="D65" s="51"/>
      <c r="E65" s="50"/>
      <c r="F65" s="52"/>
      <c r="G65" s="50"/>
      <c r="H65" s="52"/>
      <c r="I65" s="52"/>
      <c r="J65" s="52"/>
      <c r="K65" s="52"/>
      <c r="M65" s="52"/>
    </row>
    <row r="68" spans="2:19" x14ac:dyDescent="0.25">
      <c r="B68" s="53" t="s">
        <v>59</v>
      </c>
      <c r="C68" s="54"/>
      <c r="D68" s="54"/>
      <c r="F68" s="55"/>
      <c r="K68" s="55"/>
      <c r="M68" s="55"/>
    </row>
    <row r="69" spans="2:19" x14ac:dyDescent="0.25">
      <c r="B69" s="56" t="s">
        <v>60</v>
      </c>
      <c r="C69" s="2">
        <f>'[1]TB-2024-s'!J159</f>
        <v>7652443.3799999999</v>
      </c>
    </row>
    <row r="70" spans="2:19" x14ac:dyDescent="0.25">
      <c r="B70" s="56" t="s">
        <v>61</v>
      </c>
      <c r="C70" s="2">
        <f>'[1]TB-2024-s'!J160</f>
        <v>6210.29</v>
      </c>
      <c r="S70" s="24"/>
    </row>
    <row r="71" spans="2:19" x14ac:dyDescent="0.25">
      <c r="B71" s="56" t="s">
        <v>62</v>
      </c>
      <c r="C71" s="2">
        <f>'[1]TB-2024-s'!J162</f>
        <v>495138.00000000029</v>
      </c>
    </row>
    <row r="72" spans="2:19" x14ac:dyDescent="0.25">
      <c r="B72" s="56" t="s">
        <v>63</v>
      </c>
      <c r="C72" s="2">
        <f>'[1]TB-2024-s'!J163</f>
        <v>16229.999999999973</v>
      </c>
    </row>
    <row r="73" spans="2:19" x14ac:dyDescent="0.25">
      <c r="B73" s="56" t="s">
        <v>64</v>
      </c>
      <c r="C73" s="2">
        <v>3502613</v>
      </c>
    </row>
    <row r="74" spans="2:19" x14ac:dyDescent="0.25">
      <c r="B74" s="56" t="s">
        <v>65</v>
      </c>
      <c r="C74" s="2">
        <f>'[1]TB-2024-s'!J167</f>
        <v>65536.771000000168</v>
      </c>
    </row>
    <row r="75" spans="2:19" x14ac:dyDescent="0.25">
      <c r="B75" s="57" t="s">
        <v>66</v>
      </c>
      <c r="C75" s="58">
        <f>SUM(C69:C74)</f>
        <v>11738171.441</v>
      </c>
      <c r="D75" s="58"/>
    </row>
    <row r="78" spans="2:19" x14ac:dyDescent="0.25">
      <c r="B78" s="59"/>
      <c r="C78" s="60"/>
      <c r="D78" s="60"/>
      <c r="E78" s="59"/>
      <c r="F78" s="61"/>
      <c r="G78" s="59"/>
      <c r="H78" s="61"/>
      <c r="I78" s="61"/>
      <c r="J78" s="61"/>
      <c r="K78" s="61"/>
      <c r="L78" s="59"/>
      <c r="M78" s="61"/>
      <c r="N78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 Kajno</dc:creator>
  <cp:lastModifiedBy>Elda Kajno</cp:lastModifiedBy>
  <dcterms:created xsi:type="dcterms:W3CDTF">2025-07-23T14:25:08Z</dcterms:created>
  <dcterms:modified xsi:type="dcterms:W3CDTF">2025-07-28T07:40:18Z</dcterms:modified>
</cp:coreProperties>
</file>