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2A CONSULTING STUDIO\KONSULENCE FINANCIARE MUJORE\I.2A Consulting Studio\Bilancet\2024\QKB PER PERIUDHEN 2025\EHMG\QKB\"/>
    </mc:Choice>
  </mc:AlternateContent>
  <xr:revisionPtr revIDLastSave="0" documentId="13_ncr:1_{5744E634-D5F8-4096-94C1-7C11003313EE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PASH-sipas natyr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7" i="1" l="1"/>
  <c r="C27" i="1"/>
  <c r="B25" i="1"/>
  <c r="C25" i="1"/>
  <c r="C23" i="1"/>
  <c r="B23" i="1"/>
  <c r="M6" i="1"/>
  <c r="N6" i="1"/>
  <c r="B12" i="1"/>
  <c r="B17" i="1" s="1"/>
  <c r="C12" i="1"/>
  <c r="C17" i="1"/>
  <c r="M7" i="1"/>
  <c r="M11" i="1"/>
  <c r="M14" i="1"/>
  <c r="M17" i="1"/>
  <c r="M21" i="1"/>
  <c r="M25" i="1"/>
  <c r="N25" i="1"/>
  <c r="N7" i="1"/>
  <c r="N11" i="1"/>
  <c r="N14" i="1"/>
  <c r="N17" i="1"/>
  <c r="N21" i="1"/>
  <c r="N24" i="1"/>
  <c r="M8" i="1"/>
  <c r="M15" i="1"/>
  <c r="M18" i="1"/>
  <c r="M22" i="1"/>
  <c r="M26" i="1"/>
  <c r="N8" i="1"/>
  <c r="N15" i="1"/>
  <c r="N18" i="1"/>
  <c r="N22" i="1"/>
  <c r="N26" i="1"/>
  <c r="M9" i="1"/>
  <c r="M12" i="1"/>
  <c r="M16" i="1"/>
  <c r="M19" i="1"/>
  <c r="M23" i="1"/>
  <c r="M27" i="1"/>
  <c r="N9" i="1"/>
  <c r="N12" i="1"/>
  <c r="N16" i="1"/>
  <c r="N19" i="1"/>
  <c r="N23" i="1"/>
  <c r="N27" i="1"/>
  <c r="N10" i="1"/>
  <c r="M10" i="1"/>
  <c r="M13" i="1"/>
  <c r="M20" i="1"/>
  <c r="M24" i="1"/>
  <c r="N13" i="1"/>
  <c r="N20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<sst xmlns="http://schemas.openxmlformats.org/spreadsheetml/2006/main" count="28" uniqueCount="27">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</sst>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30"/>
  <sheetViews>
    <sheetView tabSelected="1" workbookViewId="0">
      <selection activeCell="F25" sqref="F25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20" t="s">
        <v>25</v>
      </c>
    </row>
    <row r="2" spans="1:14" ht="15" customHeight="1" x14ac:dyDescent="0.25">
      <c r="A2" s="21" t="s">
        <v>24</v>
      </c>
      <c r="B2" s="19" t="s">
        <v>23</v>
      </c>
      <c r="C2" s="19" t="s">
        <v>23</v>
      </c>
    </row>
    <row r="3" spans="1:14" ht="15" customHeight="1" x14ac:dyDescent="0.25">
      <c r="A3" s="22"/>
      <c r="B3" s="19" t="s">
        <v>22</v>
      </c>
      <c r="C3" s="19" t="s">
        <v>21</v>
      </c>
    </row>
    <row r="4" spans="1:14" x14ac:dyDescent="0.25">
      <c r="A4" s="18" t="s">
        <v>20</v>
      </c>
      <c r="B4" s="1"/>
      <c r="C4" s="1"/>
    </row>
    <row r="5" spans="1:14" x14ac:dyDescent="0.25">
      <c r="B5" s="17"/>
      <c r="C5" s="1"/>
    </row>
    <row r="6" spans="1:14" x14ac:dyDescent="0.25">
      <c r="A6" s="10" t="s">
        <v>19</v>
      </c>
      <c r="B6" s="4">
        <v>11504724</v>
      </c>
      <c r="C6" s="1">
        <v>15957866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10" t="s">
        <v>15</v>
      </c>
      <c r="B10" s="9"/>
      <c r="C10" s="1"/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10" t="s">
        <v>14</v>
      </c>
      <c r="B11" s="9">
        <v>-2792245</v>
      </c>
      <c r="C11" s="1">
        <v>-1664093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10" t="s">
        <v>13</v>
      </c>
      <c r="B12" s="16">
        <f>SUM(B13:B14)</f>
        <v>-8885805</v>
      </c>
      <c r="C12" s="16">
        <f>SUM(C13:C14)</f>
        <v>-8261301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5" t="s">
        <v>12</v>
      </c>
      <c r="B13" s="9">
        <v>-8123225</v>
      </c>
      <c r="C13" s="1">
        <v>-7578612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5" t="s">
        <v>11</v>
      </c>
      <c r="B14" s="9">
        <v>-762580</v>
      </c>
      <c r="C14" s="1">
        <v>-682689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0" t="s">
        <v>10</v>
      </c>
      <c r="B15" s="14"/>
      <c r="C15" s="1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0" t="s">
        <v>9</v>
      </c>
      <c r="B16" s="14"/>
      <c r="C16" s="1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1" t="s">
        <v>8</v>
      </c>
      <c r="B17" s="7">
        <f>SUM(B6:B12,B15:B16)</f>
        <v>-173326</v>
      </c>
      <c r="C17" s="7">
        <f>SUM(C6:C12,C15:C16)</f>
        <v>6032472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25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9" t="s">
        <v>6</v>
      </c>
      <c r="B20" s="11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5</v>
      </c>
      <c r="B21" s="9">
        <v>-112030</v>
      </c>
      <c r="C21" s="1">
        <v>-427633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8" t="s">
        <v>3</v>
      </c>
      <c r="B23" s="7">
        <f>+B21+B17</f>
        <v>-285356</v>
      </c>
      <c r="C23" s="7">
        <f>+C21+C17</f>
        <v>5604839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6">
        <f>+B23+B17</f>
        <v>-458682</v>
      </c>
      <c r="C25" s="6">
        <f>+C23</f>
        <v>5604839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5" t="s">
        <v>1</v>
      </c>
      <c r="B26" s="4">
        <v>0</v>
      </c>
      <c r="C26" s="1">
        <v>-840800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f>+B26+B25</f>
        <v>-458682</v>
      </c>
      <c r="C27" s="2">
        <f>+C26+C25</f>
        <v>4764039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Perdorues</cp:lastModifiedBy>
  <dcterms:created xsi:type="dcterms:W3CDTF">2018-06-20T15:30:23Z</dcterms:created>
  <dcterms:modified xsi:type="dcterms:W3CDTF">2025-07-30T18:04:46Z</dcterms:modified>
</cp:coreProperties>
</file>