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Bilanci 2024\Dorezim Bilanci ne QKB\"/>
    </mc:Choice>
  </mc:AlternateContent>
  <bookViews>
    <workbookView xWindow="0" yWindow="0" windowWidth="28740" windowHeight="11730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 l="1"/>
  <c r="C25" i="1" l="1"/>
  <c r="C23" i="1"/>
  <c r="B23" i="1"/>
  <c r="B17" i="1"/>
  <c r="B25" i="1" s="1"/>
  <c r="B27" i="1" s="1"/>
  <c r="B12" i="1"/>
  <c r="C12" i="1" l="1"/>
  <c r="C17" i="1"/>
  <c r="M10" i="1"/>
  <c r="N17" i="1"/>
  <c r="N10" i="1"/>
  <c r="M18" i="1"/>
  <c r="N13" i="1"/>
  <c r="M15" i="1"/>
  <c r="M24" i="1"/>
  <c r="M11" i="1"/>
  <c r="N8" i="1"/>
  <c r="M7" i="1"/>
  <c r="N25" i="1"/>
  <c r="M21" i="1"/>
  <c r="M17" i="1"/>
  <c r="N11" i="1"/>
  <c r="N7" i="1"/>
  <c r="N23" i="1"/>
  <c r="N21" i="1"/>
  <c r="N20" i="1"/>
  <c r="M12" i="1"/>
  <c r="M6" i="1"/>
  <c r="M27" i="1"/>
  <c r="M13" i="1"/>
  <c r="N14" i="1"/>
  <c r="M19" i="1"/>
  <c r="N19" i="1"/>
  <c r="N16" i="1"/>
  <c r="M8" i="1"/>
  <c r="N12" i="1"/>
  <c r="N6" i="1"/>
  <c r="M26" i="1"/>
  <c r="N27" i="1"/>
  <c r="M22" i="1"/>
  <c r="M20" i="1"/>
  <c r="M16" i="1"/>
  <c r="N22" i="1"/>
  <c r="N9" i="1"/>
  <c r="N24" i="1"/>
  <c r="M25" i="1"/>
  <c r="N18" i="1"/>
  <c r="N15" i="1"/>
  <c r="N26" i="1"/>
  <c r="M9" i="1"/>
  <c r="M23" i="1"/>
  <c r="M14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<sst xmlns="http://schemas.openxmlformats.org/spreadsheetml/2006/main" count="28" uniqueCount="27">
  <si>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</si>
  <si>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</si>
  <si>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</si>
  <si>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</si>
  <si>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</si>
  <si>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</si>
  <si>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</si>
  <si>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</si>
  <si>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</si>
  <si>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</si>
  <si>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</si>
  <si>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</si>
  <si>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</si>
  <si>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</si>
  <si>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</si>
  <si>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</si>
  <si>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</si>
  <si>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</si>
  <si>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</si>
  <si>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</si>
  <si>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</si>
  <si>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Periudha</t>
  </si>
  <si>
    <t>SFPEN</t>
  </si>
  <si>
    <t>NAS-15</t>
  </si>
  <si>
    <t>Raportuese 2024</t>
  </si>
  <si>
    <t>Para ardhese2023</t>
  </si>
  <si>
    <t>PASQYRA E TE ARDHURAVE DHE SHPENZIMEVE White Roads Hotel Shpk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</si>
</sst>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6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6" fontId="0" fillId="0" borderId="0" xfId="1" applyNumberFormat="1" applyFont="1"/>
    <xf numFmtId="166" fontId="5" fillId="0" borderId="0" xfId="1" applyNumberFormat="1" applyFont="1" applyBorder="1" applyAlignment="1">
      <alignment horizontal="center" vertical="center"/>
    </xf>
    <xf numFmtId="166" fontId="0" fillId="0" borderId="0" xfId="1" applyNumberFormat="1" applyFont="1" applyBorder="1"/>
    <xf numFmtId="166" fontId="2" fillId="0" borderId="0" xfId="1" applyNumberFormat="1" applyFont="1" applyBorder="1" applyAlignment="1">
      <alignment vertical="center"/>
    </xf>
    <xf numFmtId="166" fontId="3" fillId="0" borderId="0" xfId="1" applyNumberFormat="1" applyFont="1" applyBorder="1" applyAlignment="1">
      <alignment vertical="center"/>
    </xf>
    <xf numFmtId="166" fontId="4" fillId="0" borderId="0" xfId="1" applyNumberFormat="1" applyFont="1" applyBorder="1" applyAlignment="1">
      <alignment vertical="center"/>
    </xf>
    <xf numFmtId="166" fontId="4" fillId="2" borderId="0" xfId="1" applyNumberFormat="1" applyFont="1" applyFill="1" applyBorder="1" applyAlignment="1">
      <alignment vertical="center"/>
    </xf>
    <xf numFmtId="166" fontId="8" fillId="0" borderId="0" xfId="1" applyNumberFormat="1" applyFont="1" applyBorder="1" applyAlignment="1">
      <alignment vertical="center"/>
    </xf>
    <xf numFmtId="166" fontId="1" fillId="3" borderId="3" xfId="1" applyNumberFormat="1" applyFont="1" applyFill="1" applyBorder="1" applyAlignment="1">
      <alignment vertical="center"/>
    </xf>
    <xf numFmtId="166" fontId="1" fillId="0" borderId="0" xfId="1" applyNumberFormat="1" applyFont="1" applyBorder="1" applyAlignment="1">
      <alignment vertical="center"/>
    </xf>
    <xf numFmtId="166" fontId="6" fillId="0" borderId="0" xfId="1" applyNumberFormat="1" applyFont="1" applyBorder="1" applyAlignment="1">
      <alignment vertical="center"/>
    </xf>
    <xf numFmtId="166" fontId="4" fillId="0" borderId="0" xfId="1" applyNumberFormat="1" applyFont="1" applyBorder="1" applyAlignment="1">
      <alignment horizontal="left" vertical="center"/>
    </xf>
    <xf numFmtId="166" fontId="1" fillId="2" borderId="2" xfId="1" applyNumberFormat="1" applyFont="1" applyFill="1" applyBorder="1" applyAlignment="1">
      <alignment vertical="center"/>
    </xf>
    <xf numFmtId="166" fontId="1" fillId="2" borderId="1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1" sqref="B1:B1048576"/>
    </sheetView>
  </sheetViews>
  <sheetFormatPr defaultRowHeight="15" x14ac:dyDescent="0.25"/>
  <cols>
    <col min="1" max="1" width="72.28515625" customWidth="1"/>
    <col min="2" max="2" width="15.5703125" style="20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23</v>
      </c>
      <c r="N1" s="17" t="s">
        <v>22</v>
      </c>
    </row>
    <row r="2" spans="1:14" ht="15" customHeight="1" x14ac:dyDescent="0.25">
      <c r="A2" s="18" t="s">
        <v>26</v>
      </c>
      <c r="B2" s="21" t="s">
        <v>21</v>
      </c>
      <c r="C2" s="16" t="s">
        <v>21</v>
      </c>
    </row>
    <row r="3" spans="1:14" ht="15" customHeight="1" x14ac:dyDescent="0.25">
      <c r="A3" s="19"/>
      <c r="B3" s="21" t="s">
        <v>24</v>
      </c>
      <c r="C3" s="16" t="s">
        <v>25</v>
      </c>
    </row>
    <row r="4" spans="1:14" x14ac:dyDescent="0.25">
      <c r="A4" s="15" t="s">
        <v>20</v>
      </c>
      <c r="B4" s="22"/>
      <c r="C4" s="1"/>
    </row>
    <row r="5" spans="1:14" x14ac:dyDescent="0.25">
      <c r="B5" s="23"/>
      <c r="C5" s="1"/>
    </row>
    <row r="6" spans="1:14" x14ac:dyDescent="0.25">
      <c r="A6" s="9" t="s">
        <v>19</v>
      </c>
      <c r="B6" s="24"/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B7" s="22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B8" s="22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B9" s="22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25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25">
        <v>-3759679</v>
      </c>
      <c r="C11" s="1">
        <v>-2442517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26">
        <f>SUM(B13:B14)</f>
        <v>-20262152</v>
      </c>
      <c r="C12" s="14">
        <f>SUM(C13:C14)</f>
        <v>-641092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3" t="s">
        <v>12</v>
      </c>
      <c r="B13" s="25">
        <v>-18409944</v>
      </c>
      <c r="C13" s="1">
        <v>-608733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3" t="s">
        <v>11</v>
      </c>
      <c r="B14" s="25">
        <v>-1852208</v>
      </c>
      <c r="C14" s="1">
        <v>-32359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25">
        <v>-186857</v>
      </c>
      <c r="C15" s="1">
        <v>-31677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27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28">
        <f>SUM(B6:B12,B15:B16)</f>
        <v>-24208688</v>
      </c>
      <c r="C17" s="6">
        <f>SUM(C6:C12,C15:C16)</f>
        <v>-3115286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29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30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30">
        <v>-16192838.5</v>
      </c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25">
        <v>31676671</v>
      </c>
      <c r="C21" s="1">
        <v>9084304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25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28">
        <f>SUM(B20:B22)</f>
        <v>15483832.5</v>
      </c>
      <c r="C23" s="6">
        <f>SUM(C21:C22)</f>
        <v>9084304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31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32">
        <f>B23+B17</f>
        <v>-8724855.5</v>
      </c>
      <c r="C25" s="5">
        <f>C23+C17</f>
        <v>5969018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24"/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33">
        <f>B25-B26</f>
        <v>-8724855.5</v>
      </c>
      <c r="C27" s="2">
        <f>C25-C26</f>
        <v>5969018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22"/>
      <c r="C28" s="1"/>
    </row>
    <row r="29" spans="1:14" x14ac:dyDescent="0.25">
      <c r="A29" s="1"/>
      <c r="B29" s="22"/>
      <c r="C29" s="1"/>
    </row>
    <row r="30" spans="1:14" x14ac:dyDescent="0.25">
      <c r="A30" s="1"/>
      <c r="B30" s="22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Admin</cp:lastModifiedBy>
  <dcterms:created xsi:type="dcterms:W3CDTF">2018-06-20T15:30:23Z</dcterms:created>
  <dcterms:modified xsi:type="dcterms:W3CDTF">2025-07-08T08:22:53Z</dcterms:modified>
</cp:coreProperties>
</file>