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18" l="1"/>
  <c r="B37" i="18"/>
  <c r="B26" i="18"/>
  <c r="B23" i="18"/>
  <c r="B22" i="18"/>
  <c r="B20" i="18"/>
  <c r="D55" i="18"/>
  <c r="D42" i="18"/>
  <c r="D47" i="18" s="1"/>
  <c r="D57" i="18" s="1"/>
  <c r="B42" i="18" l="1"/>
  <c r="B47" i="18" l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<sst xmlns="http://schemas.openxmlformats.org/spreadsheetml/2006/main" count="411" uniqueCount="270">
  <si>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</si>
  <si>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</si>
  <si>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</si>
  <si>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</si>
  <si>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</si>
  <si>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</si>
  <si>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</si>
  <si>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</si>
  <si>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</si>
  <si>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</si>
  <si>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</si>
  <si>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</si>
  <si>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</si>
  <si>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</si>
  <si>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</si>
  <si>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</si>
  <si>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</si>
  <si>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</si>
  <si>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</si>
  <si>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</si>
  <si>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</si>
  <si>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</si>
  <si>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</si>
  <si>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</si>
  <si>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</si>
  <si>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</si>
  <si>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</si>
  <si>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</si>
  <si>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</si>
  <si>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</si>
  <si>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</si>
  <si>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</si>
  <si>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</si>
  <si>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</si>
  <si>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</si>
  <si>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</si>
  <si>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</si>
  <si>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</si>
  <si>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</si>
  <si>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</si>
  <si>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</si>
  <si>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</si>
  <si>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</si>
  <si>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</si>
  <si>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</si>
  <si>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</si>
  <si>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</si>
  <si>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</si>
  <si>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</si>
  <si>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</si>
  <si>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</si>
  <si>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</si>
  <si>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</si>
  <si>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</si>
  <si>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</si>
  <si>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</si>
  <si>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</si>
  <si>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</si>
  <si>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</si>
  <si>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</si>
  <si>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</si>
  <si>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</si>
  <si>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</si>
  <si>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</si>
  <si>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</si>
  <si>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</si>
  <si>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</si>
  <si>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</si>
  <si>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</si>
  <si>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</si>
  <si>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</si>
  <si>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</si>
  <si>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</si>
  <si>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</si>
  <si>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</si>
  <si>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</si>
  <si>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</si>
  <si>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</si>
  <si>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</si>
  <si>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</si>
  <si>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</si>
  <si>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</si>
  <si>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</si>
  <si>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</si>
  <si>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</si>
  <si>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</si>
  <si>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</si>
  <si>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</si>
  <si>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</si>
  <si>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</si>
  <si>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</si>
  <si>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</si>
  <si>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</si>
  <si>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</si>
  <si>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</si>
  <si>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</si>
  <si>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</si>
  <si>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</si>
  <si>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</si>
  <si>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</si>
  <si>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</si>
  <si>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</si>
  <si>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</si>
  <si>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</si>
  <si>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</si>
  <si>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</si>
  <si>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</si>
  <si>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</si>
  <si>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</si>
  <si>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</si>
  <si>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</si>
  <si>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</si>
  <si>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</si>
  <si>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</si>
  <si>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</si>
  <si>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</si>
  <si>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</si>
  <si>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</si>
  <si>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</si>
  <si>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</si>
  <si>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</si>
  <si>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</si>
  <si>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</si>
  <si>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</si>
  <si>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</si>
  <si>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</si>
  <si>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</si>
  <si>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</si>
  <si>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</si>
  <si>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</si>
  <si>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</si>
  <si>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</si>
  <si>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</si>
  <si>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</si>
  <si>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</si>
  <si>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</si>
  <si>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</si>
  <si>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</si>
  <si>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</si>
  <si>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</si>
  <si>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</si>
  <si>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</si>
  <si>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</si>
  <si>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</si>
  <si>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</si>
  <si>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</si>
  <si>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</si>
  <si>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</si>
  <si>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</si>
  <si>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</si>
  <si>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</si>
  <si>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</si>
  <si>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</si>
  <si>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</si>
  <si>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</si>
  <si>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</si>
  <si>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</si>
  <si>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</si>
  <si>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</si>
  <si>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</si>
  <si>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</si>
  <si>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</si>
  <si>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</si>
  <si>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</si>
  <si>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</si>
  <si>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</si>
  <si>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</si>
  <si>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</si>
  <si>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</si>
  <si>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</si>
  <si>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</si>
  <si>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</si>
  <si>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</si>
  <si>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</si>
  <si>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</si>
  <si>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</si>
  <si>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</si>
  <si>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</si>
  <si>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</si>
  <si>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</si>
  <si>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</si>
  <si>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</si>
  <si>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</si>
  <si>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</si>
  <si>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</si>
  <si>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</si>
  <si>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</si>
  <si>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</si>
  <si>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</si>
  <si>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</si>
  <si>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</si>
  <si>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</si>
  <si>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</si>
  <si>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</si>
  <si>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</si>
  <si>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</si>
  <si>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</si>
  <si>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</si>
  <si>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</si>
  <si>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</si>
  <si>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</si>
  <si>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</si>
  <si>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</si>
  <si>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</si>
  <si>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</si>
  <si>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</si>
  <si>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</si>
  <si>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</si>
  <si>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</si>
  <si>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</si>
  <si>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</si>
  <si>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</si>
  <si>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</si>
  <si>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</si>
  <si>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</si>
  <si>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</si>
  <si>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</si>
  <si>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</si>
  <si>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</si>
  <si>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</si>
  <si>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</si>
  <si>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</si>
  <si>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</si>
  <si>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</si>
  <si>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</si>
  <si>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</si>
  <si>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</si>
  <si>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</si>
  <si>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</si>
  <si>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</si>
  <si>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</si>
  <si>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</si>
  <si>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</si>
  <si>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</si>
  <si>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</si>
  <si>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</si>
  <si>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</si>
  <si>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</si>
  <si>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</si>
  <si>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</si>
  <si>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</si>
  <si>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</si>
  <si>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</si>
  <si>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</si>
  <si>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</si>
  <si>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</si>
  <si>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</si>
  <si>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</si>
  <si>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</si>
  <si>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</si>
  <si>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</si>
  <si>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</si>
  <si>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</si>
  <si>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</si>
  <si>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</si>
  <si>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</si>
  <si>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</si>
  <si>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</si>
  <si>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</si>
  <si>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</si>
  <si>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</si>
  <si>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</si>
  <si>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</si>
  <si>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</si>
  <si>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</si>
  <si>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</si>
  <si>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</si>
  <si>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</si>
  <si>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J97005705B</t>
  </si>
  <si>
    <t>DODA-R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</si>
</sst>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-* #,##0_L_e_k_-;\-* #,##0_L_e_k_-;_-* &quot;-&quot;??_L_e_k_-;_-@_-"/>
    <numFmt numFmtId="188" formatCode="_(* #,##0.000_);_(* \(#,##0.000\);_(* &quot;-&quot;??_);_(@_)"/>
  </numFmts>
  <fonts count="19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  <font>
      <sz val="9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6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55" fillId="0" borderId="0" applyNumberFormat="0" applyFill="0" applyBorder="0" applyAlignment="0" applyProtection="0"/>
    <xf numFmtId="0" fontId="146" fillId="0" borderId="20" applyNumberFormat="0" applyFill="0" applyAlignment="0" applyProtection="0"/>
    <xf numFmtId="0" fontId="147" fillId="0" borderId="21" applyNumberFormat="0" applyFill="0" applyAlignment="0" applyProtection="0"/>
    <xf numFmtId="0" fontId="148" fillId="0" borderId="22" applyNumberFormat="0" applyFill="0" applyAlignment="0" applyProtection="0"/>
    <xf numFmtId="0" fontId="148" fillId="0" borderId="0" applyNumberFormat="0" applyFill="0" applyBorder="0" applyAlignment="0" applyProtection="0"/>
    <xf numFmtId="0" fontId="136" fillId="35" borderId="0" applyNumberFormat="0" applyBorder="0" applyAlignment="0" applyProtection="0"/>
    <xf numFmtId="0" fontId="132" fillId="36" borderId="0" applyNumberFormat="0" applyBorder="0" applyAlignment="0" applyProtection="0"/>
    <xf numFmtId="0" fontId="156" fillId="32" borderId="0" applyNumberFormat="0" applyBorder="0" applyAlignment="0" applyProtection="0"/>
    <xf numFmtId="0" fontId="137" fillId="37" borderId="16" applyNumberFormat="0" applyAlignment="0" applyProtection="0"/>
    <xf numFmtId="0" fontId="141" fillId="38" borderId="19" applyNumberFormat="0" applyAlignment="0" applyProtection="0"/>
    <xf numFmtId="0" fontId="157" fillId="38" borderId="16" applyNumberFormat="0" applyAlignment="0" applyProtection="0"/>
    <xf numFmtId="0" fontId="158" fillId="0" borderId="23" applyNumberFormat="0" applyFill="0" applyAlignment="0" applyProtection="0"/>
    <xf numFmtId="0" fontId="134" fillId="31" borderId="17" applyNumberFormat="0" applyAlignment="0" applyProtection="0"/>
    <xf numFmtId="0" fontId="143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42" fillId="0" borderId="24" applyNumberFormat="0" applyFill="0" applyAlignment="0" applyProtection="0"/>
    <xf numFmtId="0" fontId="13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31" fillId="42" borderId="0" applyNumberFormat="0" applyBorder="0" applyAlignment="0" applyProtection="0"/>
    <xf numFmtId="0" fontId="13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29" borderId="0" applyNumberFormat="0" applyBorder="0" applyAlignment="0" applyProtection="0"/>
    <xf numFmtId="0" fontId="131" fillId="45" borderId="0" applyNumberFormat="0" applyBorder="0" applyAlignment="0" applyProtection="0"/>
    <xf numFmtId="0" fontId="13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31" fillId="49" borderId="0" applyNumberFormat="0" applyBorder="0" applyAlignment="0" applyProtection="0"/>
    <xf numFmtId="0" fontId="13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31" fillId="53" borderId="0" applyNumberFormat="0" applyBorder="0" applyAlignment="0" applyProtection="0"/>
    <xf numFmtId="0" fontId="131" fillId="30" borderId="0" applyNumberFormat="0" applyBorder="0" applyAlignment="0" applyProtection="0"/>
    <xf numFmtId="0" fontId="1" fillId="28" borderId="0" applyNumberFormat="0" applyBorder="0" applyAlignment="0" applyProtection="0"/>
    <xf numFmtId="0" fontId="1" fillId="54" borderId="0" applyNumberFormat="0" applyBorder="0" applyAlignment="0" applyProtection="0"/>
    <xf numFmtId="0" fontId="131" fillId="55" borderId="0" applyNumberFormat="0" applyBorder="0" applyAlignment="0" applyProtection="0"/>
    <xf numFmtId="0" fontId="13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3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1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24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9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9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9" fontId="153" fillId="0" borderId="0" xfId="5404" applyNumberFormat="1" applyFont="1" applyFill="1" applyBorder="1" applyAlignment="1" applyProtection="1"/>
    <xf numFmtId="169" fontId="153" fillId="34" borderId="0" xfId="5404" applyNumberFormat="1" applyFont="1" applyFill="1" applyBorder="1" applyAlignment="1" applyProtection="1"/>
    <xf numFmtId="169" fontId="151" fillId="34" borderId="0" xfId="5404" applyNumberFormat="1" applyFont="1" applyFill="1" applyBorder="1" applyAlignment="1" applyProtection="1"/>
    <xf numFmtId="169" fontId="173" fillId="34" borderId="0" xfId="5404" applyNumberFormat="1" applyFont="1" applyFill="1" applyBorder="1" applyAlignment="1" applyProtection="1"/>
    <xf numFmtId="169" fontId="173" fillId="0" borderId="0" xfId="5404" applyNumberFormat="1" applyFont="1" applyFill="1" applyBorder="1" applyAlignment="1" applyProtection="1"/>
    <xf numFmtId="169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9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80" fillId="0" borderId="0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169" fontId="175" fillId="0" borderId="0" xfId="215" applyNumberFormat="1" applyFont="1" applyFill="1" applyBorder="1" applyAlignment="1" applyProtection="1">
      <alignment horizontal="right" wrapText="1"/>
    </xf>
    <xf numFmtId="169" fontId="175" fillId="61" borderId="0" xfId="215" applyNumberFormat="1" applyFont="1" applyFill="1" applyBorder="1" applyAlignment="1" applyProtection="1">
      <alignment horizontal="right" wrapText="1"/>
    </xf>
    <xf numFmtId="184" fontId="175" fillId="0" borderId="0" xfId="215" applyNumberFormat="1" applyFont="1" applyFill="1" applyBorder="1" applyAlignment="1" applyProtection="1"/>
    <xf numFmtId="184" fontId="179" fillId="0" borderId="0" xfId="215" applyNumberFormat="1" applyFont="1" applyBorder="1" applyAlignment="1">
      <alignment horizontal="center" vertical="center"/>
    </xf>
    <xf numFmtId="184" fontId="180" fillId="0" borderId="0" xfId="215" applyNumberFormat="1" applyFont="1"/>
    <xf numFmtId="184" fontId="175" fillId="0" borderId="0" xfId="215" applyNumberFormat="1" applyFont="1" applyFill="1" applyBorder="1" applyAlignment="1" applyProtection="1">
      <alignment horizontal="right" wrapText="1"/>
    </xf>
    <xf numFmtId="184" fontId="175" fillId="61" borderId="0" xfId="215" applyNumberFormat="1" applyFont="1" applyFill="1" applyBorder="1" applyAlignment="1" applyProtection="1">
      <alignment horizontal="right" wrapText="1"/>
    </xf>
    <xf numFmtId="184" fontId="180" fillId="0" borderId="15" xfId="215" applyNumberFormat="1" applyFont="1" applyBorder="1" applyAlignment="1">
      <alignment horizontal="right"/>
    </xf>
    <xf numFmtId="184" fontId="181" fillId="0" borderId="0" xfId="215" applyNumberFormat="1" applyFont="1" applyFill="1" applyBorder="1" applyAlignment="1" applyProtection="1">
      <alignment horizontal="right" wrapText="1"/>
    </xf>
    <xf numFmtId="184" fontId="181" fillId="61" borderId="0" xfId="215" applyNumberFormat="1" applyFont="1" applyFill="1" applyBorder="1" applyAlignment="1" applyProtection="1">
      <alignment horizontal="right" wrapText="1"/>
    </xf>
    <xf numFmtId="184" fontId="179" fillId="0" borderId="25" xfId="215" applyNumberFormat="1" applyFont="1" applyBorder="1" applyAlignment="1">
      <alignment horizontal="right" vertical="center"/>
    </xf>
    <xf numFmtId="184" fontId="180" fillId="0" borderId="0" xfId="215" applyNumberFormat="1" applyFont="1" applyAlignment="1">
      <alignment horizontal="right"/>
    </xf>
    <xf numFmtId="184" fontId="176" fillId="0" borderId="0" xfId="215" applyNumberFormat="1" applyFont="1" applyAlignment="1">
      <alignment horizontal="center" vertical="center"/>
    </xf>
    <xf numFmtId="184" fontId="177" fillId="0" borderId="0" xfId="215" applyNumberFormat="1" applyFont="1" applyAlignment="1">
      <alignment horizontal="center"/>
    </xf>
    <xf numFmtId="184" fontId="175" fillId="0" borderId="0" xfId="215" applyNumberFormat="1" applyFont="1" applyFill="1" applyBorder="1" applyAlignment="1" applyProtection="1">
      <alignment horizontal="center"/>
    </xf>
    <xf numFmtId="169" fontId="175" fillId="0" borderId="0" xfId="0" applyNumberFormat="1" applyFont="1" applyFill="1" applyBorder="1" applyAlignment="1" applyProtection="1">
      <alignment horizontal="center"/>
    </xf>
    <xf numFmtId="169" fontId="175" fillId="0" borderId="0" xfId="0" applyNumberFormat="1" applyFont="1" applyFill="1" applyBorder="1" applyAlignment="1" applyProtection="1"/>
    <xf numFmtId="169" fontId="179" fillId="0" borderId="0" xfId="0" applyNumberFormat="1" applyFont="1" applyBorder="1" applyAlignment="1">
      <alignment horizontal="center" vertical="center"/>
    </xf>
    <xf numFmtId="169" fontId="180" fillId="0" borderId="0" xfId="0" applyNumberFormat="1" applyFont="1"/>
    <xf numFmtId="169" fontId="180" fillId="0" borderId="0" xfId="6592" applyNumberFormat="1" applyFont="1" applyAlignment="1">
      <alignment horizontal="right"/>
    </xf>
    <xf numFmtId="169" fontId="176" fillId="0" borderId="0" xfId="3506" applyNumberFormat="1" applyFont="1" applyAlignment="1">
      <alignment horizontal="center" vertical="center"/>
    </xf>
    <xf numFmtId="169" fontId="177" fillId="0" borderId="0" xfId="3275" applyNumberFormat="1" applyFont="1" applyAlignment="1">
      <alignment horizontal="center"/>
    </xf>
    <xf numFmtId="169" fontId="175" fillId="0" borderId="0" xfId="215" applyNumberFormat="1" applyFont="1" applyFill="1" applyBorder="1" applyAlignment="1" applyProtection="1">
      <alignment horizontal="left"/>
    </xf>
    <xf numFmtId="43" fontId="175" fillId="61" borderId="0" xfId="215" applyNumberFormat="1" applyFont="1" applyFill="1" applyBorder="1" applyAlignment="1" applyProtection="1">
      <alignment horizontal="right" wrapText="1"/>
    </xf>
    <xf numFmtId="43" fontId="189" fillId="64" borderId="27" xfId="1091" applyNumberFormat="1" applyFont="1" applyFill="1" applyBorder="1" applyAlignment="1">
      <alignment vertical="center"/>
    </xf>
    <xf numFmtId="43" fontId="191" fillId="0" borderId="28" xfId="215" applyNumberFormat="1" applyFont="1" applyBorder="1"/>
    <xf numFmtId="43" fontId="175" fillId="0" borderId="0" xfId="215" applyNumberFormat="1" applyFont="1" applyFill="1" applyBorder="1" applyAlignment="1" applyProtection="1">
      <alignment horizontal="right" wrapText="1"/>
    </xf>
    <xf numFmtId="43" fontId="1" fillId="64" borderId="0" xfId="6660" applyNumberFormat="1" applyFill="1"/>
    <xf numFmtId="43" fontId="184" fillId="0" borderId="25" xfId="215" applyNumberFormat="1" applyFont="1" applyBorder="1" applyAlignment="1">
      <alignment horizontal="right"/>
    </xf>
    <xf numFmtId="43" fontId="184" fillId="0" borderId="0" xfId="215" applyNumberFormat="1" applyFont="1" applyBorder="1" applyAlignment="1">
      <alignment horizontal="right"/>
    </xf>
    <xf numFmtId="43" fontId="190" fillId="64" borderId="29" xfId="6650" applyNumberFormat="1" applyFont="1" applyFill="1" applyBorder="1" applyAlignment="1">
      <alignment horizontal="right" vertical="center"/>
    </xf>
    <xf numFmtId="43" fontId="184" fillId="0" borderId="25" xfId="215" applyNumberFormat="1" applyFont="1" applyFill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88" fillId="63" borderId="26" xfId="6665" applyNumberFormat="1" applyFont="1" applyFill="1" applyBorder="1" applyAlignment="1" applyProtection="1">
      <alignment horizontal="left" vertical="top" wrapText="1"/>
    </xf>
    <xf numFmtId="169" fontId="193" fillId="0" borderId="28" xfId="215" applyNumberFormat="1" applyFont="1" applyBorder="1"/>
    <xf numFmtId="167" fontId="184" fillId="0" borderId="15" xfId="215" applyNumberFormat="1" applyFont="1" applyFill="1" applyBorder="1" applyAlignment="1">
      <alignment horizontal="right"/>
    </xf>
    <xf numFmtId="188" fontId="194" fillId="0" borderId="28" xfId="215" applyNumberFormat="1" applyFont="1" applyBorder="1"/>
    <xf numFmtId="3" fontId="142" fillId="64" borderId="0" xfId="0" applyNumberFormat="1" applyFont="1" applyFill="1" applyAlignment="1">
      <alignment horizontal="right" vertical="center"/>
    </xf>
    <xf numFmtId="4" fontId="142" fillId="0" borderId="0" xfId="0" applyNumberFormat="1" applyFont="1" applyFill="1" applyAlignment="1">
      <alignment horizontal="right" vertical="center"/>
    </xf>
    <xf numFmtId="4" fontId="175" fillId="61" borderId="0" xfId="215" applyNumberFormat="1" applyFont="1" applyFill="1" applyBorder="1" applyAlignment="1" applyProtection="1">
      <alignment horizontal="right" wrapText="1"/>
    </xf>
    <xf numFmtId="4" fontId="189" fillId="64" borderId="27" xfId="1091" applyNumberFormat="1" applyFont="1" applyFill="1" applyBorder="1" applyAlignment="1">
      <alignment vertical="center"/>
    </xf>
    <xf numFmtId="4" fontId="13" fillId="0" borderId="29" xfId="0" applyNumberFormat="1" applyFont="1" applyFill="1" applyBorder="1" applyAlignment="1">
      <alignment horizontal="right" vertical="center"/>
    </xf>
    <xf numFmtId="4" fontId="191" fillId="0" borderId="28" xfId="215" applyNumberFormat="1" applyFont="1" applyBorder="1"/>
    <xf numFmtId="4" fontId="175" fillId="0" borderId="0" xfId="215" applyNumberFormat="1" applyFont="1" applyFill="1" applyBorder="1" applyAlignment="1" applyProtection="1">
      <alignment horizontal="right" wrapText="1"/>
    </xf>
    <xf numFmtId="4" fontId="195" fillId="0" borderId="28" xfId="215" applyNumberFormat="1" applyFont="1" applyFill="1" applyBorder="1"/>
    <xf numFmtId="4" fontId="13" fillId="0" borderId="28" xfId="0" applyNumberFormat="1" applyFont="1" applyFill="1" applyBorder="1" applyAlignment="1">
      <alignment horizontal="right" vertical="center"/>
    </xf>
    <xf numFmtId="4" fontId="1" fillId="64" borderId="0" xfId="6660" applyNumberFormat="1" applyFill="1"/>
    <xf numFmtId="4" fontId="194" fillId="0" borderId="28" xfId="215" applyNumberFormat="1" applyFont="1" applyBorder="1"/>
    <xf numFmtId="4" fontId="184" fillId="0" borderId="25" xfId="215" applyNumberFormat="1" applyFont="1" applyBorder="1" applyAlignment="1">
      <alignment horizontal="right"/>
    </xf>
    <xf numFmtId="4" fontId="184" fillId="0" borderId="0" xfId="215" applyNumberFormat="1" applyFont="1" applyBorder="1" applyAlignment="1">
      <alignment horizontal="right"/>
    </xf>
    <xf numFmtId="4" fontId="190" fillId="64" borderId="29" xfId="6650" applyNumberFormat="1" applyFont="1" applyFill="1" applyBorder="1" applyAlignment="1">
      <alignment horizontal="right" vertical="center"/>
    </xf>
  </cellXfs>
  <cellStyles count="6666">
    <cellStyle name="20% - Accent1" xfId="6613" builtinId="30" customBuiltin="1"/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" xfId="6617" builtinId="34" customBuiltin="1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" xfId="6621" builtinId="38" customBuiltin="1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" xfId="6625" builtinId="42" customBuiltin="1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" xfId="6629" builtinId="46" customBuiltin="1"/>
    <cellStyle name="20% - Accent5 2" xfId="40"/>
    <cellStyle name="20% - Accent5 3" xfId="41"/>
    <cellStyle name="20% - Accent5 4" xfId="42"/>
    <cellStyle name="20% - Accent5 4 2" xfId="43"/>
    <cellStyle name="20% - Accent6" xfId="6633" builtinId="50" customBuiltin="1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" xfId="6614" builtinId="31" customBuiltin="1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" xfId="6618" builtinId="35" customBuiltin="1"/>
    <cellStyle name="40% - Accent2 2" xfId="62"/>
    <cellStyle name="40% - Accent2 3" xfId="63"/>
    <cellStyle name="40% - Accent2 4" xfId="64"/>
    <cellStyle name="40% - Accent2 4 2" xfId="65"/>
    <cellStyle name="40% - Accent3" xfId="6622" builtinId="39" customBuiltin="1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" xfId="6626" builtinId="43" customBuiltin="1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" xfId="6630" builtinId="47" customBuiltin="1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" xfId="6634" builtinId="51" customBuiltin="1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" xfId="6615" builtinId="32" customBuiltin="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" xfId="6619" builtinId="36" customBuiltin="1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" xfId="6623" builtinId="40" customBuiltin="1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" xfId="6627" builtinId="44" customBuiltin="1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" xfId="6631" builtinId="48" customBuiltin="1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" xfId="6635" builtinId="52" customBuiltin="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" xfId="6612" builtinId="29" customBuiltin="1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" xfId="6616" builtinId="33" customBuiltin="1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" xfId="6620" builtinId="37" customBuiltin="1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" xfId="6624" builtinId="41" customBuiltin="1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" xfId="6628" builtinId="45" customBuiltin="1"/>
    <cellStyle name="Accent5 2" xfId="182"/>
    <cellStyle name="Accent5 3" xfId="183"/>
    <cellStyle name="Accent5 4" xfId="184"/>
    <cellStyle name="Accent6" xfId="6632" builtinId="49" customBuiltin="1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" xfId="6602" builtinId="27" customBuiltin="1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" xfId="6606" builtinId="22" customBuiltin="1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" xfId="6608" builtinId="23" customBuiltin="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64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46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647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 8" xfId="6644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" xfId="6610" builtinId="53" customBuiltin="1"/>
    <cellStyle name="Explanatory Text 2" xfId="3003"/>
    <cellStyle name="Explanatory Text 3" xfId="3004"/>
    <cellStyle name="Explanatory Text 4" xfId="3005"/>
    <cellStyle name="Good" xfId="6601" builtinId="26" customBuiltin="1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" xfId="6597" builtinId="16" customBuiltin="1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" xfId="6598" builtinId="17" customBuiltin="1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" xfId="6599" builtinId="18" customBuiltin="1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" xfId="6600" builtinId="19" customBuiltin="1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" xfId="6604" builtinId="20" customBuiltin="1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" xfId="6607" builtinId="24" customBuiltin="1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" xfId="6603" builtinId="28" customBuiltin="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636"/>
    <cellStyle name="Normal 24" xfId="6640"/>
    <cellStyle name="Normal 25" xfId="6642"/>
    <cellStyle name="Normal 26" xfId="6651"/>
    <cellStyle name="Normal 27" xfId="6653"/>
    <cellStyle name="Normal 28" xfId="6638"/>
    <cellStyle name="Normal 29" xfId="6654"/>
    <cellStyle name="Normal 3" xfId="3275"/>
    <cellStyle name="Normal 3 10" xfId="6648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30" xfId="6639"/>
    <cellStyle name="Normal 31" xfId="6637"/>
    <cellStyle name="Normal 32" xfId="6652"/>
    <cellStyle name="Normal 33" xfId="6643"/>
    <cellStyle name="Normal 34" xfId="6655"/>
    <cellStyle name="Normal 35" xfId="6657"/>
    <cellStyle name="Normal 36" xfId="6656"/>
    <cellStyle name="Normal 37" xfId="6658"/>
    <cellStyle name="Normal 38" xfId="6663"/>
    <cellStyle name="Normal 39" xfId="66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 8" xfId="6649"/>
    <cellStyle name="Normal 40" xfId="6664"/>
    <cellStyle name="Normal 41" xfId="6659"/>
    <cellStyle name="Normal 42" xfId="6662"/>
    <cellStyle name="Normal 43" xfId="6661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 4" xfId="6650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61" xfId="6665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Note 5" xfId="6641"/>
    <cellStyle name="Output" xfId="6605" builtinId="21" customBuiltin="1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" xfId="6596" builtinId="15" customBuiltin="1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" xfId="6611" builtinId="25" customBuiltin="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" xfId="6609" builtinId="11" customBuiltin="1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ASQYRA%20FINANCIARE%202024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e"/>
      <sheetName val="Aktive"/>
      <sheetName val="Pasive"/>
      <sheetName val="PASH"/>
      <sheetName val="Fluksi"/>
      <sheetName val="Aneks 1 &amp; 2"/>
      <sheetName val="Aneks 3"/>
      <sheetName val="AAM"/>
      <sheetName val="Kapitale"/>
      <sheetName val="Shenime"/>
      <sheetName val="Dekl.personale"/>
      <sheetName val="Inventare"/>
    </sheetNames>
    <sheetDataSet>
      <sheetData sheetId="0"/>
      <sheetData sheetId="1"/>
      <sheetData sheetId="2"/>
      <sheetData sheetId="3">
        <row r="10">
          <cell r="F10">
            <v>11684985</v>
          </cell>
        </row>
        <row r="11">
          <cell r="F11">
            <v>1951392</v>
          </cell>
        </row>
        <row r="12">
          <cell r="F12">
            <v>2933987</v>
          </cell>
        </row>
        <row r="13">
          <cell r="F13">
            <v>3752293</v>
          </cell>
        </row>
        <row r="23">
          <cell r="F23">
            <v>-444261</v>
          </cell>
        </row>
        <row r="25">
          <cell r="F25">
            <v>1059017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B48" sqref="B48"/>
    </sheetView>
  </sheetViews>
  <sheetFormatPr defaultRowHeight="15"/>
  <cols>
    <col min="1" max="1" width="103.85546875" style="41" customWidth="1"/>
    <col min="2" max="2" width="19.7109375" style="87" bestFit="1" customWidth="1"/>
    <col min="3" max="3" width="2.7109375" style="40" customWidth="1"/>
    <col min="4" max="4" width="19.7109375" style="88" bestFit="1" customWidth="1"/>
    <col min="5" max="5" width="2.5703125" style="40" customWidth="1"/>
    <col min="6" max="16384" width="9.140625" style="41"/>
  </cols>
  <sheetData>
    <row r="1" spans="1:5">
      <c r="A1" s="47" t="s">
        <v>242</v>
      </c>
      <c r="B1" s="95">
        <v>2024</v>
      </c>
    </row>
    <row r="2" spans="1:5" ht="15.75" thickBot="1">
      <c r="A2" s="48" t="s">
        <v>239</v>
      </c>
      <c r="B2" s="106" t="s">
        <v>269</v>
      </c>
    </row>
    <row r="3" spans="1:5" ht="15.75">
      <c r="A3" s="48" t="s">
        <v>240</v>
      </c>
      <c r="B3" s="105" t="s">
        <v>268</v>
      </c>
    </row>
    <row r="4" spans="1:5">
      <c r="A4" s="48" t="s">
        <v>241</v>
      </c>
      <c r="B4" s="75" t="s">
        <v>267</v>
      </c>
    </row>
    <row r="5" spans="1:5">
      <c r="A5" s="47" t="s">
        <v>229</v>
      </c>
      <c r="B5" s="75"/>
      <c r="C5" s="41"/>
      <c r="D5" s="89"/>
      <c r="E5" s="41"/>
    </row>
    <row r="6" spans="1:5">
      <c r="A6" s="45"/>
      <c r="B6" s="76" t="s">
        <v>211</v>
      </c>
      <c r="C6" s="42"/>
      <c r="D6" s="90" t="s">
        <v>211</v>
      </c>
      <c r="E6" s="54"/>
    </row>
    <row r="7" spans="1:5">
      <c r="A7" s="45"/>
      <c r="B7" s="76" t="s">
        <v>212</v>
      </c>
      <c r="C7" s="42"/>
      <c r="D7" s="90" t="s">
        <v>213</v>
      </c>
      <c r="E7" s="54"/>
    </row>
    <row r="8" spans="1:5">
      <c r="A8" s="46"/>
      <c r="B8" s="77"/>
      <c r="C8" s="44"/>
      <c r="D8" s="91"/>
      <c r="E8" s="53"/>
    </row>
    <row r="9" spans="1:5">
      <c r="A9" s="43" t="s">
        <v>215</v>
      </c>
      <c r="B9" s="78"/>
      <c r="C9" s="50"/>
      <c r="D9" s="73"/>
      <c r="E9" s="49"/>
    </row>
    <row r="10" spans="1:5">
      <c r="A10" s="60" t="s">
        <v>262</v>
      </c>
      <c r="B10" s="111">
        <v>104514558</v>
      </c>
      <c r="C10" s="107"/>
      <c r="D10" s="110">
        <v>186779730</v>
      </c>
      <c r="E10" s="49"/>
    </row>
    <row r="11" spans="1:5">
      <c r="A11" s="60" t="s">
        <v>264</v>
      </c>
      <c r="B11" s="112"/>
      <c r="C11" s="50"/>
      <c r="D11" s="96"/>
      <c r="E11" s="49"/>
    </row>
    <row r="12" spans="1:5">
      <c r="A12" s="60" t="s">
        <v>265</v>
      </c>
      <c r="B12" s="112"/>
      <c r="C12" s="50"/>
      <c r="D12" s="96"/>
      <c r="E12" s="49"/>
    </row>
    <row r="13" spans="1:5">
      <c r="A13" s="60" t="s">
        <v>266</v>
      </c>
      <c r="B13" s="112"/>
      <c r="C13" s="50"/>
      <c r="D13" s="96"/>
      <c r="E13" s="49"/>
    </row>
    <row r="14" spans="1:5">
      <c r="A14" s="60" t="s">
        <v>263</v>
      </c>
      <c r="B14" s="113">
        <v>0</v>
      </c>
      <c r="C14" s="50"/>
      <c r="D14" s="97">
        <v>0</v>
      </c>
      <c r="E14" s="49"/>
    </row>
    <row r="15" spans="1:5">
      <c r="A15" s="43" t="s">
        <v>216</v>
      </c>
      <c r="B15" s="114">
        <v>-272263</v>
      </c>
      <c r="C15" s="50"/>
      <c r="D15" s="98">
        <v>1722842</v>
      </c>
      <c r="E15" s="49"/>
    </row>
    <row r="16" spans="1:5">
      <c r="A16" s="43" t="s">
        <v>217</v>
      </c>
      <c r="B16" s="112"/>
      <c r="C16" s="50"/>
      <c r="D16" s="96"/>
      <c r="E16" s="49"/>
    </row>
    <row r="17" spans="1:5">
      <c r="A17" s="43" t="s">
        <v>218</v>
      </c>
      <c r="B17" s="115"/>
      <c r="C17" s="50"/>
      <c r="D17" s="98"/>
      <c r="E17" s="49"/>
    </row>
    <row r="18" spans="1:5">
      <c r="A18" s="43" t="s">
        <v>219</v>
      </c>
      <c r="B18" s="116"/>
      <c r="C18" s="50"/>
      <c r="D18" s="99"/>
      <c r="E18" s="49"/>
    </row>
    <row r="19" spans="1:5">
      <c r="A19" s="60" t="s">
        <v>219</v>
      </c>
      <c r="B19" s="117">
        <v>-76415264</v>
      </c>
      <c r="C19" s="50"/>
      <c r="D19" s="98">
        <v>-131720683</v>
      </c>
      <c r="E19" s="49"/>
    </row>
    <row r="20" spans="1:5">
      <c r="A20" s="60" t="s">
        <v>247</v>
      </c>
      <c r="B20" s="118">
        <f>-[1]PASH!$F$13</f>
        <v>-3752293</v>
      </c>
      <c r="C20" s="50"/>
      <c r="D20" s="98">
        <v>-9342000</v>
      </c>
      <c r="E20" s="49"/>
    </row>
    <row r="21" spans="1:5">
      <c r="A21" s="43" t="s">
        <v>237</v>
      </c>
      <c r="B21" s="116"/>
      <c r="C21" s="50"/>
      <c r="D21" s="99"/>
      <c r="E21" s="49"/>
    </row>
    <row r="22" spans="1:5">
      <c r="A22" s="60" t="s">
        <v>248</v>
      </c>
      <c r="B22" s="119">
        <f>-[1]PASH!$F$10</f>
        <v>-11684985</v>
      </c>
      <c r="C22" s="50"/>
      <c r="D22" s="100">
        <v>-17589758</v>
      </c>
      <c r="E22" s="49"/>
    </row>
    <row r="23" spans="1:5">
      <c r="A23" s="60" t="s">
        <v>249</v>
      </c>
      <c r="B23" s="115">
        <f>-[1]PASH!$F$11</f>
        <v>-1951392</v>
      </c>
      <c r="C23" s="50"/>
      <c r="D23" s="98">
        <v>-2937490</v>
      </c>
      <c r="E23" s="49"/>
    </row>
    <row r="24" spans="1:5">
      <c r="A24" s="60" t="s">
        <v>251</v>
      </c>
      <c r="B24" s="112"/>
      <c r="C24" s="50"/>
      <c r="D24" s="96"/>
      <c r="E24" s="49"/>
    </row>
    <row r="25" spans="1:5">
      <c r="A25" s="43" t="s">
        <v>220</v>
      </c>
      <c r="B25" s="112"/>
      <c r="C25" s="50"/>
      <c r="D25" s="96"/>
      <c r="E25" s="49"/>
    </row>
    <row r="26" spans="1:5">
      <c r="A26" s="43" t="s">
        <v>235</v>
      </c>
      <c r="B26" s="115">
        <f>-[1]PASH!$F$12</f>
        <v>-2933987</v>
      </c>
      <c r="C26" s="50"/>
      <c r="D26" s="98">
        <v>-3355503</v>
      </c>
      <c r="E26" s="49"/>
    </row>
    <row r="27" spans="1:5">
      <c r="A27" s="43" t="s">
        <v>221</v>
      </c>
      <c r="B27" s="112"/>
      <c r="C27" s="50"/>
      <c r="D27" s="96"/>
      <c r="E27" s="49"/>
    </row>
    <row r="28" spans="1:5">
      <c r="A28" s="43" t="s">
        <v>210</v>
      </c>
      <c r="B28" s="116"/>
      <c r="C28" s="50"/>
      <c r="D28" s="99"/>
      <c r="E28" s="49"/>
    </row>
    <row r="29" spans="1:5" ht="15" customHeight="1">
      <c r="A29" s="60" t="s">
        <v>252</v>
      </c>
      <c r="B29" s="112"/>
      <c r="C29" s="50"/>
      <c r="D29" s="96"/>
      <c r="E29" s="49"/>
    </row>
    <row r="30" spans="1:5" ht="15" customHeight="1">
      <c r="A30" s="60" t="s">
        <v>250</v>
      </c>
      <c r="B30" s="112"/>
      <c r="C30" s="50"/>
      <c r="D30" s="96"/>
      <c r="E30" s="49"/>
    </row>
    <row r="31" spans="1:5" ht="15" customHeight="1">
      <c r="A31" s="60" t="s">
        <v>259</v>
      </c>
      <c r="B31" s="112"/>
      <c r="C31" s="50"/>
      <c r="D31" s="96"/>
      <c r="E31" s="49"/>
    </row>
    <row r="32" spans="1:5" ht="15" customHeight="1">
      <c r="A32" s="60" t="s">
        <v>253</v>
      </c>
      <c r="B32" s="112"/>
      <c r="C32" s="50"/>
      <c r="D32" s="96"/>
      <c r="E32" s="49"/>
    </row>
    <row r="33" spans="1:5" ht="15" customHeight="1">
      <c r="A33" s="60" t="s">
        <v>258</v>
      </c>
      <c r="B33" s="112"/>
      <c r="C33" s="50"/>
      <c r="D33" s="96"/>
      <c r="E33" s="49"/>
    </row>
    <row r="34" spans="1:5" ht="15" customHeight="1">
      <c r="A34" s="60" t="s">
        <v>254</v>
      </c>
      <c r="B34" s="112"/>
      <c r="C34" s="50"/>
      <c r="D34" s="96"/>
      <c r="E34" s="49"/>
    </row>
    <row r="35" spans="1:5">
      <c r="A35" s="43" t="s">
        <v>222</v>
      </c>
      <c r="B35" s="112"/>
      <c r="C35" s="50"/>
      <c r="D35" s="96"/>
      <c r="E35" s="49"/>
    </row>
    <row r="36" spans="1:5">
      <c r="A36" s="43" t="s">
        <v>238</v>
      </c>
      <c r="B36" s="116"/>
      <c r="C36" s="61"/>
      <c r="D36" s="99"/>
      <c r="E36" s="49"/>
    </row>
    <row r="37" spans="1:5">
      <c r="A37" s="60" t="s">
        <v>255</v>
      </c>
      <c r="B37" s="120">
        <f>+[1]PASH!$F$23</f>
        <v>-444261</v>
      </c>
      <c r="C37" s="50"/>
      <c r="D37" s="109">
        <v>-546587</v>
      </c>
      <c r="E37" s="49"/>
    </row>
    <row r="38" spans="1:5">
      <c r="A38" s="60" t="s">
        <v>257</v>
      </c>
      <c r="B38" s="112"/>
      <c r="C38" s="50"/>
      <c r="D38" s="96"/>
      <c r="E38" s="49"/>
    </row>
    <row r="39" spans="1:5">
      <c r="A39" s="60" t="s">
        <v>256</v>
      </c>
      <c r="B39" s="112"/>
      <c r="C39" s="50"/>
      <c r="D39" s="96"/>
      <c r="E39" s="49"/>
    </row>
    <row r="40" spans="1:5">
      <c r="A40" s="43" t="s">
        <v>223</v>
      </c>
      <c r="B40" s="112"/>
      <c r="C40" s="50"/>
      <c r="D40" s="96"/>
      <c r="E40" s="49"/>
    </row>
    <row r="41" spans="1:5">
      <c r="A41" s="71" t="s">
        <v>260</v>
      </c>
      <c r="B41" s="112"/>
      <c r="C41" s="50"/>
      <c r="D41" s="96"/>
      <c r="E41" s="49"/>
    </row>
    <row r="42" spans="1:5">
      <c r="A42" s="43" t="s">
        <v>224</v>
      </c>
      <c r="B42" s="121">
        <f>SUM(B9:B41)</f>
        <v>7060113</v>
      </c>
      <c r="C42" s="52"/>
      <c r="D42" s="101">
        <f>SUM(D9:D41)</f>
        <v>23010551</v>
      </c>
      <c r="E42" s="55"/>
    </row>
    <row r="43" spans="1:5">
      <c r="A43" s="43" t="s">
        <v>26</v>
      </c>
      <c r="B43" s="122"/>
      <c r="C43" s="52"/>
      <c r="D43" s="102"/>
      <c r="E43" s="55"/>
    </row>
    <row r="44" spans="1:5">
      <c r="A44" s="60" t="s">
        <v>225</v>
      </c>
      <c r="B44" s="123">
        <f>-[1]PASH!$F$25</f>
        <v>-1059017</v>
      </c>
      <c r="C44" s="50"/>
      <c r="D44" s="103">
        <v>-3451583</v>
      </c>
      <c r="E44" s="49"/>
    </row>
    <row r="45" spans="1:5">
      <c r="A45" s="60" t="s">
        <v>226</v>
      </c>
      <c r="B45" s="96"/>
      <c r="C45" s="50"/>
      <c r="D45" s="96"/>
      <c r="E45" s="49"/>
    </row>
    <row r="46" spans="1:5">
      <c r="A46" s="60" t="s">
        <v>236</v>
      </c>
      <c r="B46" s="96"/>
      <c r="C46" s="50"/>
      <c r="D46" s="96"/>
      <c r="E46" s="49"/>
    </row>
    <row r="47" spans="1:5">
      <c r="A47" s="43" t="s">
        <v>243</v>
      </c>
      <c r="B47" s="104">
        <f>SUM(B42:B46)</f>
        <v>6001096</v>
      </c>
      <c r="C47" s="55"/>
      <c r="D47" s="104">
        <f>SUM(D42:D46)</f>
        <v>19558968</v>
      </c>
      <c r="E47" s="55"/>
    </row>
    <row r="48" spans="1:5" ht="15.75" thickBot="1">
      <c r="A48" s="62"/>
      <c r="B48" s="80"/>
      <c r="C48" s="63"/>
      <c r="D48" s="80"/>
      <c r="E48" s="56"/>
    </row>
    <row r="49" spans="1:5" ht="15.75" thickTop="1">
      <c r="A49" s="64" t="s">
        <v>244</v>
      </c>
      <c r="B49" s="81"/>
      <c r="C49" s="51"/>
      <c r="D49" s="81"/>
      <c r="E49" s="56"/>
    </row>
    <row r="50" spans="1:5">
      <c r="A50" s="60" t="s">
        <v>230</v>
      </c>
      <c r="B50" s="82"/>
      <c r="C50" s="51"/>
      <c r="D50" s="82"/>
      <c r="E50" s="49"/>
    </row>
    <row r="51" spans="1:5">
      <c r="A51" s="60" t="s">
        <v>231</v>
      </c>
      <c r="B51" s="82"/>
      <c r="C51" s="51"/>
      <c r="D51" s="82"/>
      <c r="E51" s="49"/>
    </row>
    <row r="52" spans="1:5">
      <c r="A52" s="60" t="s">
        <v>232</v>
      </c>
      <c r="B52" s="82"/>
      <c r="C52" s="51"/>
      <c r="D52" s="82"/>
      <c r="E52" s="53"/>
    </row>
    <row r="53" spans="1:5" ht="15" customHeight="1">
      <c r="A53" s="60" t="s">
        <v>233</v>
      </c>
      <c r="B53" s="82"/>
      <c r="C53" s="51"/>
      <c r="D53" s="82"/>
      <c r="E53" s="57"/>
    </row>
    <row r="54" spans="1:5">
      <c r="A54" s="72" t="s">
        <v>214</v>
      </c>
      <c r="B54" s="82"/>
      <c r="C54" s="51"/>
      <c r="D54" s="82"/>
      <c r="E54" s="35"/>
    </row>
    <row r="55" spans="1:5">
      <c r="A55" s="64" t="s">
        <v>245</v>
      </c>
      <c r="B55" s="83">
        <f>SUM(B50:B54)</f>
        <v>0</v>
      </c>
      <c r="C55" s="65"/>
      <c r="D55" s="83">
        <f>SUM(D50:D54)</f>
        <v>0</v>
      </c>
      <c r="E55" s="57"/>
    </row>
    <row r="56" spans="1:5">
      <c r="A56" s="66"/>
      <c r="B56" s="84"/>
      <c r="C56" s="67"/>
      <c r="D56" s="84"/>
      <c r="E56" s="57"/>
    </row>
    <row r="57" spans="1:5" ht="15.75" thickBot="1">
      <c r="A57" s="64" t="s">
        <v>246</v>
      </c>
      <c r="B57" s="108">
        <f>B47+B55</f>
        <v>6001096</v>
      </c>
      <c r="C57" s="68"/>
      <c r="D57" s="108">
        <f>D47+D55</f>
        <v>19558968</v>
      </c>
      <c r="E57" s="57"/>
    </row>
    <row r="58" spans="1:5" ht="15.75" thickTop="1">
      <c r="A58" s="66"/>
      <c r="B58" s="84"/>
      <c r="C58" s="67"/>
      <c r="D58" s="92"/>
      <c r="E58" s="57"/>
    </row>
    <row r="59" spans="1:5">
      <c r="A59" s="69" t="s">
        <v>234</v>
      </c>
      <c r="B59" s="84"/>
      <c r="C59" s="67"/>
      <c r="D59" s="92"/>
      <c r="E59" s="58"/>
    </row>
    <row r="60" spans="1:5">
      <c r="A60" s="66" t="s">
        <v>227</v>
      </c>
      <c r="B60" s="79"/>
      <c r="C60" s="49"/>
      <c r="D60" s="74"/>
      <c r="E60" s="58"/>
    </row>
    <row r="61" spans="1:5">
      <c r="A61" s="66" t="s">
        <v>228</v>
      </c>
      <c r="B61" s="79"/>
      <c r="C61" s="49"/>
      <c r="D61" s="74"/>
      <c r="E61" s="58"/>
    </row>
    <row r="62" spans="1:5">
      <c r="A62" s="37"/>
      <c r="B62" s="85"/>
      <c r="C62" s="38"/>
      <c r="D62" s="93"/>
      <c r="E62" s="58"/>
    </row>
    <row r="63" spans="1:5">
      <c r="A63" s="37"/>
      <c r="B63" s="85"/>
      <c r="C63" s="38"/>
      <c r="D63" s="93"/>
      <c r="E63" s="58"/>
    </row>
    <row r="64" spans="1:5">
      <c r="A64" s="39" t="s">
        <v>261</v>
      </c>
      <c r="B64" s="85"/>
      <c r="C64" s="38"/>
      <c r="D64" s="93"/>
      <c r="E64" s="58"/>
    </row>
    <row r="65" spans="1:5">
      <c r="A65" s="70"/>
      <c r="B65" s="86"/>
      <c r="C65" s="36"/>
      <c r="D65" s="94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DODA-R</cp:lastModifiedBy>
  <cp:lastPrinted>2016-10-03T09:59:38Z</cp:lastPrinted>
  <dcterms:created xsi:type="dcterms:W3CDTF">2012-01-19T09:31:29Z</dcterms:created>
  <dcterms:modified xsi:type="dcterms:W3CDTF">2025-07-15T15:43:22Z</dcterms:modified>
</cp:coreProperties>
</file>