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13" i="18"/>
  <c r="B12"/>
  <c r="B23"/>
  <c r="C12"/>
  <c r="C17" s="1"/>
  <c r="C25" s="1"/>
  <c r="C27" s="1"/>
  <c r="B10"/>
  <c r="K26"/>
  <c r="L24"/>
  <c r="K21"/>
  <c r="K19"/>
  <c r="K17"/>
  <c r="K15"/>
  <c r="L13"/>
  <c r="K12"/>
  <c r="K11"/>
  <c r="K8"/>
  <c r="K6"/>
  <c r="L8"/>
  <c r="L26"/>
  <c r="K25"/>
  <c r="K23"/>
  <c r="L21"/>
  <c r="L19"/>
  <c r="L17"/>
  <c r="L15"/>
  <c r="L12"/>
  <c r="L11"/>
  <c r="K10"/>
  <c r="L6"/>
  <c r="K27"/>
  <c r="L25"/>
  <c r="L23"/>
  <c r="K22"/>
  <c r="K20"/>
  <c r="K18"/>
  <c r="K16"/>
  <c r="K14"/>
  <c r="L10"/>
  <c r="K9"/>
  <c r="K7"/>
  <c r="L7"/>
  <c r="L27"/>
  <c r="K24"/>
  <c r="L22"/>
  <c r="L20"/>
  <c r="L18"/>
  <c r="L16"/>
  <c r="L14"/>
  <c r="K13"/>
  <c r="L9"/>
  <c r="B17" l="1"/>
  <c r="B25" s="1"/>
  <c r="B2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<sst xmlns="http://schemas.openxmlformats.org/spreadsheetml/2006/main" count="377" uniqueCount="237">
  <si>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</si>
  <si>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</si>
  <si>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</si>
  <si>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</si>
  <si>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</si>
  <si>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</si>
  <si>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</si>
  <si>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</si>
  <si>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</si>
  <si>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</si>
  <si>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</si>
  <si>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</si>
  <si>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</si>
  <si>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</si>
  <si>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</si>
  <si>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</si>
  <si>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</si>
  <si>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</si>
  <si>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</si>
  <si>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</si>
  <si>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</si>
  <si>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</si>
  <si>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</si>
  <si>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</si>
  <si>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</si>
  <si>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</si>
  <si>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</si>
  <si>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</si>
  <si>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</si>
  <si>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</si>
  <si>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</si>
  <si>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</si>
  <si>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</si>
  <si>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</si>
  <si>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</si>
  <si>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</si>
  <si>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</si>
  <si>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</si>
  <si>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</si>
  <si>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</si>
  <si>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</si>
  <si>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</si>
  <si>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</si>
  <si>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</si>
  <si>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</si>
  <si>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</si>
  <si>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</si>
  <si>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</si>
  <si>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</si>
  <si>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</si>
  <si>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</si>
  <si>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</si>
  <si>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</si>
  <si>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</si>
  <si>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</si>
  <si>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</si>
  <si>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</si>
  <si>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</si>
  <si>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</si>
  <si>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</si>
  <si>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</si>
  <si>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</si>
  <si>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</si>
  <si>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</si>
  <si>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</si>
  <si>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</si>
  <si>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</si>
  <si>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</si>
  <si>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</si>
  <si>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</si>
  <si>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</si>
  <si>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</si>
  <si>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</si>
  <si>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</si>
  <si>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</si>
  <si>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</si>
  <si>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</si>
  <si>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</si>
  <si>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</si>
  <si>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</si>
  <si>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</si>
  <si>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</si>
  <si>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</si>
  <si>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</si>
  <si>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</si>
  <si>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</si>
  <si>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</si>
  <si>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</si>
  <si>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</si>
  <si>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</si>
  <si>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</si>
  <si>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</si>
  <si>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</si>
  <si>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</si>
  <si>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</si>
  <si>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</si>
  <si>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</si>
  <si>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</si>
  <si>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</si>
  <si>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</si>
  <si>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</si>
  <si>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</si>
  <si>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</si>
  <si>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</si>
  <si>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</si>
  <si>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</si>
  <si>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</si>
  <si>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</si>
  <si>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</si>
  <si>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</si>
  <si>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</si>
  <si>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</si>
  <si>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</si>
  <si>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</si>
  <si>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</si>
  <si>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</si>
  <si>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</si>
  <si>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</si>
  <si>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</si>
  <si>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</si>
  <si>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</si>
  <si>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</si>
  <si>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</si>
  <si>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</si>
  <si>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</si>
  <si>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</si>
  <si>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</si>
  <si>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</si>
  <si>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</si>
  <si>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</si>
  <si>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</si>
  <si>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</si>
  <si>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</si>
  <si>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</si>
  <si>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</si>
  <si>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</si>
  <si>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</si>
  <si>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</si>
  <si>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</si>
  <si>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</si>
  <si>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</si>
  <si>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</si>
  <si>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</si>
  <si>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</si>
  <si>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</si>
  <si>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</si>
  <si>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</si>
  <si>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</si>
  <si>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</si>
  <si>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</si>
  <si>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</si>
  <si>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</si>
  <si>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</si>
  <si>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</si>
  <si>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</si>
  <si>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</si>
  <si>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</si>
  <si>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</si>
  <si>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</si>
  <si>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</si>
  <si>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</si>
  <si>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</si>
  <si>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</si>
  <si>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</si>
  <si>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</si>
  <si>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</si>
  <si>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</si>
  <si>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</si>
  <si>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</si>
  <si>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</si>
  <si>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</si>
  <si>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</si>
  <si>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</si>
  <si>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</si>
  <si>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</si>
  <si>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</si>
  <si>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</si>
  <si>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</si>
  <si>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</si>
  <si>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</si>
  <si>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</si>
  <si>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</si>
  <si>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</si>
  <si>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</si>
  <si>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</si>
  <si>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</si>
  <si>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</si>
  <si>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</si>
  <si>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</si>
  <si>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</si>
  <si>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</si>
  <si>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</si>
  <si>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</si>
  <si>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</si>
  <si>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</si>
  <si>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</si>
  <si>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</si>
  <si>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</si>
  <si>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</si>
  <si>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</si>
  <si>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</si>
  <si>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</si>
  <si>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</si>
  <si>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</si>
  <si>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</si>
  <si>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</si>
  <si>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</si>
  <si>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</si>
  <si>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</si>
  <si>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</si>
  <si>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</si>
  <si>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</si>
  <si>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</si>
  <si>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</si>
  <si>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</si>
  <si>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</si>
  <si>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</si>
  <si>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</si>
  <si>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</si>
  <si>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</si>
  <si>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</si>
  <si>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</si>
  <si>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</si>
  <si>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</si>
  <si>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</si>
  <si>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</si>
  <si>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</si>
  <si>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</si>
  <si>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</si>
  <si>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</si>
  <si>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</si>
  <si>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</si>
  <si>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</si>
  <si>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</si>
  <si>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</si>
  <si>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</si>
  <si>
    <t>`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</si>
</sst>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  <charset val="238"/>
    </font>
    <font>
      <b/>
      <sz val="9"/>
      <color theme="1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0" fillId="0" borderId="0" xfId="0"/>
    <xf numFmtId="0" fontId="176" fillId="0" borderId="0" xfId="0" applyFont="1"/>
    <xf numFmtId="3" fontId="178" fillId="0" borderId="0" xfId="0" applyNumberFormat="1" applyFont="1" applyBorder="1" applyAlignment="1">
      <alignment horizontal="center" vertical="center"/>
    </xf>
    <xf numFmtId="0" fontId="179" fillId="61" borderId="0" xfId="0" applyFont="1" applyFill="1" applyBorder="1" applyAlignment="1">
      <alignment vertical="center"/>
    </xf>
    <xf numFmtId="0" fontId="0" fillId="0" borderId="0" xfId="0" applyBorder="1"/>
    <xf numFmtId="0" fontId="180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37" fontId="12" fillId="0" borderId="0" xfId="215" applyNumberFormat="1" applyFont="1" applyFill="1" applyBorder="1" applyAlignment="1" applyProtection="1">
      <alignment horizontal="right" wrapText="1"/>
    </xf>
    <xf numFmtId="3" fontId="12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 vertical="center" indent="3"/>
    </xf>
    <xf numFmtId="37" fontId="79" fillId="0" borderId="0" xfId="215" applyNumberFormat="1" applyFont="1" applyFill="1" applyBorder="1" applyAlignment="1" applyProtection="1">
      <alignment horizontal="right" wrapText="1"/>
    </xf>
    <xf numFmtId="0" fontId="182" fillId="0" borderId="0" xfId="0" applyFont="1" applyBorder="1" applyAlignment="1">
      <alignment vertical="center"/>
    </xf>
    <xf numFmtId="3" fontId="12" fillId="0" borderId="25" xfId="0" applyNumberFormat="1" applyFont="1" applyFill="1" applyBorder="1" applyAlignment="1">
      <alignment vertical="center"/>
    </xf>
    <xf numFmtId="0" fontId="178" fillId="0" borderId="0" xfId="0" applyFont="1" applyBorder="1" applyAlignment="1">
      <alignment vertical="center"/>
    </xf>
    <xf numFmtId="0" fontId="179" fillId="61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80" fillId="0" borderId="0" xfId="0" applyFont="1" applyBorder="1" applyAlignment="1">
      <alignment horizontal="left" vertical="center"/>
    </xf>
    <xf numFmtId="3" fontId="12" fillId="0" borderId="26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12" fillId="0" borderId="15" xfId="0" applyNumberFormat="1" applyFont="1" applyFill="1" applyBorder="1" applyAlignment="1">
      <alignment vertical="center"/>
    </xf>
    <xf numFmtId="0" fontId="183" fillId="0" borderId="0" xfId="0" applyFont="1"/>
    <xf numFmtId="3" fontId="174" fillId="0" borderId="0" xfId="0" applyNumberFormat="1" applyFont="1" applyAlignment="1">
      <alignment horizontal="center" vertical="center"/>
    </xf>
    <xf numFmtId="3" fontId="0" fillId="0" borderId="0" xfId="0" applyNumberFormat="1"/>
    <xf numFmtId="3" fontId="0" fillId="0" borderId="0" xfId="0" applyNumberFormat="1" applyBorder="1"/>
    <xf numFmtId="0" fontId="177" fillId="61" borderId="0" xfId="0" applyFont="1" applyFill="1" applyBorder="1" applyAlignment="1">
      <alignment horizontal="left"/>
    </xf>
    <xf numFmtId="0" fontId="0" fillId="61" borderId="0" xfId="0" applyFill="1" applyAlignment="1">
      <alignment horizontal="left"/>
    </xf>
    <xf numFmtId="43" fontId="181" fillId="0" borderId="0" xfId="215" applyFont="1" applyBorder="1"/>
    <xf numFmtId="37" fontId="12" fillId="0" borderId="0" xfId="215" applyNumberFormat="1" applyFont="1" applyFill="1" applyBorder="1" applyAlignment="1">
      <alignment vertical="center"/>
    </xf>
    <xf numFmtId="37" fontId="12" fillId="0" borderId="25" xfId="215" applyNumberFormat="1" applyFont="1" applyFill="1" applyBorder="1" applyAlignment="1">
      <alignment vertical="center"/>
    </xf>
    <xf numFmtId="37" fontId="12" fillId="0" borderId="0" xfId="215" applyNumberFormat="1" applyFont="1" applyFill="1" applyBorder="1" applyAlignment="1">
      <alignment horizontal="left" vertical="center"/>
    </xf>
    <xf numFmtId="37" fontId="12" fillId="0" borderId="26" xfId="215" applyNumberFormat="1" applyFont="1" applyFill="1" applyBorder="1" applyAlignment="1">
      <alignment vertical="center"/>
    </xf>
    <xf numFmtId="37" fontId="12" fillId="0" borderId="15" xfId="215" applyNumberFormat="1" applyFont="1" applyFill="1" applyBorder="1" applyAlignment="1">
      <alignment vertical="center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E%20VEPRIM/TE%20TJERA%20BIZNESE/ASI%20%20INVEST/ASI%20%20INVEST%202022/ASI%20INVEST,%20BILANCI%20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RMB.TVSH"/>
      <sheetName val="Kopertina 1"/>
      <sheetName val="Pozicioni Financiar"/>
      <sheetName val="PASH"/>
      <sheetName val="Fluksi monetar"/>
      <sheetName val="Ndryshimi kapitalit"/>
      <sheetName val="SHENIMET"/>
      <sheetName val="DITAR MASTRO"/>
      <sheetName val="DITAR BLERJE"/>
      <sheetName val="DITAR SHITJE"/>
      <sheetName val="PAGA E SIG.SHOQ"/>
      <sheetName val="BANKAT "/>
      <sheetName val="Arka"/>
      <sheetName val="VEPRIME TE NDRYSH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R6">
            <v>100000</v>
          </cell>
        </row>
        <row r="46">
          <cell r="N46">
            <v>-4489715</v>
          </cell>
        </row>
        <row r="75">
          <cell r="E75">
            <v>32481802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76"/>
  <sheetViews>
    <sheetView showGridLines="0" tabSelected="1" workbookViewId="0">
      <selection activeCell="E20" sqref="E20"/>
    </sheetView>
  </sheetViews>
  <sheetFormatPr defaultRowHeight="12.75"/>
  <cols>
    <col min="1" max="1" width="72.28515625" style="35" customWidth="1"/>
    <col min="2" max="2" width="14.5703125" style="35" bestFit="1" customWidth="1"/>
    <col min="3" max="3" width="12" style="35" bestFit="1" customWidth="1"/>
    <col min="4" max="4" width="9.140625" style="35"/>
    <col min="5" max="5" width="22.28515625" style="39" customWidth="1"/>
    <col min="6" max="8" width="9.140625" style="35"/>
    <col min="9" max="9" width="12.140625" style="35" customWidth="1"/>
    <col min="10" max="10" width="3" style="35" bestFit="1" customWidth="1"/>
    <col min="11" max="11" width="24.7109375" style="35" bestFit="1" customWidth="1"/>
    <col min="12" max="12" width="26.140625" style="35" bestFit="1" customWidth="1"/>
    <col min="13" max="16384" width="9.140625" style="35"/>
  </cols>
  <sheetData>
    <row r="1" spans="1:12" ht="15">
      <c r="K1" s="35" t="s">
        <v>214</v>
      </c>
      <c r="L1" s="36" t="s">
        <v>215</v>
      </c>
    </row>
    <row r="2" spans="1:12" ht="15" customHeight="1">
      <c r="A2" s="59" t="s">
        <v>216</v>
      </c>
      <c r="B2" s="37" t="s">
        <v>209</v>
      </c>
      <c r="C2" s="37" t="s">
        <v>209</v>
      </c>
    </row>
    <row r="3" spans="1:12" ht="15" customHeight="1">
      <c r="A3" s="60"/>
      <c r="B3" s="37" t="s">
        <v>210</v>
      </c>
      <c r="C3" s="37" t="s">
        <v>211</v>
      </c>
    </row>
    <row r="4" spans="1:12">
      <c r="A4" s="38" t="s">
        <v>217</v>
      </c>
      <c r="B4" s="39"/>
      <c r="C4" s="39"/>
    </row>
    <row r="5" spans="1:12">
      <c r="B5" s="40"/>
      <c r="C5" s="39"/>
    </row>
    <row r="6" spans="1:12">
      <c r="A6" s="41" t="s">
        <v>218</v>
      </c>
      <c r="B6" s="58">
        <v>39643109</v>
      </c>
      <c r="C6" s="57">
        <v>39165611</v>
      </c>
      <c r="E6" s="58"/>
      <c r="J6" s="35">
        <v>1</v>
      </c>
      <c r="K6" s="35" t="e">
        <f t="shared" ref="K6:K27" ca="1" si="0">CONCATENATE("PR-",PullFirstLetters(SUBSTITUTE(SUBSTITUTE(SUBSTITUTE(SUBSTITUTE(SUBSTITUTE(A6, "/", ""), ":", ""), "(", ""), ")", ""), ",", "")  ),"-")&amp;TEXT(J6,"000")</f>
        <v>#NAME?</v>
      </c>
      <c r="L6" s="35" t="e">
        <f t="shared" ref="L6:L27" ca="1" si="1">CONCATENATE("PPA-",PullFirstLetters(SUBSTITUTE(SUBSTITUTE(SUBSTITUTE(SUBSTITUTE(SUBSTITUTE(A6, "/", ""), ":", ""), "(", ""), ")", ""), ",", "")  ),"-")&amp;TEXT(J6,"000")</f>
        <v>#NAME?</v>
      </c>
    </row>
    <row r="7" spans="1:12">
      <c r="A7" s="41" t="s">
        <v>219</v>
      </c>
      <c r="B7" s="61"/>
      <c r="C7" s="57"/>
      <c r="E7" s="58"/>
      <c r="J7" s="35">
        <v>2</v>
      </c>
      <c r="K7" s="35" t="e">
        <f t="shared" ca="1" si="0"/>
        <v>#NAME?</v>
      </c>
      <c r="L7" s="35" t="e">
        <f t="shared" ca="1" si="1"/>
        <v>#NAME?</v>
      </c>
    </row>
    <row r="8" spans="1:12">
      <c r="A8" s="41" t="s">
        <v>220</v>
      </c>
      <c r="B8" s="61"/>
      <c r="C8" s="57"/>
      <c r="E8" s="58"/>
      <c r="J8" s="35">
        <v>3</v>
      </c>
      <c r="K8" s="35" t="e">
        <f t="shared" ca="1" si="0"/>
        <v>#NAME?</v>
      </c>
      <c r="L8" s="35" t="e">
        <f t="shared" ca="1" si="1"/>
        <v>#NAME?</v>
      </c>
    </row>
    <row r="9" spans="1:12">
      <c r="A9" s="41" t="s">
        <v>221</v>
      </c>
      <c r="B9" s="61"/>
      <c r="C9" s="57"/>
      <c r="E9" s="58"/>
      <c r="J9" s="35">
        <v>4</v>
      </c>
      <c r="K9" s="35" t="e">
        <f t="shared" ca="1" si="0"/>
        <v>#NAME?</v>
      </c>
      <c r="L9" s="35" t="e">
        <f t="shared" ca="1" si="1"/>
        <v>#NAME?</v>
      </c>
    </row>
    <row r="10" spans="1:12">
      <c r="A10" s="41" t="s">
        <v>222</v>
      </c>
      <c r="B10" s="42">
        <f>-'[1]DITAR MASTRO'!E75</f>
        <v>-32481802</v>
      </c>
      <c r="C10" s="57">
        <v>-33145772</v>
      </c>
      <c r="E10" s="58"/>
      <c r="J10" s="35">
        <v>5</v>
      </c>
      <c r="K10" s="35" t="e">
        <f t="shared" ca="1" si="0"/>
        <v>#NAME?</v>
      </c>
      <c r="L10" s="35" t="e">
        <f t="shared" ca="1" si="1"/>
        <v>#NAME?</v>
      </c>
    </row>
    <row r="11" spans="1:12">
      <c r="A11" s="41" t="s">
        <v>223</v>
      </c>
      <c r="B11" s="42">
        <v>-903170</v>
      </c>
      <c r="C11" s="57">
        <v>-312655</v>
      </c>
      <c r="E11" s="58"/>
      <c r="J11" s="35">
        <v>6</v>
      </c>
      <c r="K11" s="35" t="e">
        <f t="shared" ca="1" si="0"/>
        <v>#NAME?</v>
      </c>
      <c r="L11" s="35" t="e">
        <f t="shared" ca="1" si="1"/>
        <v>#NAME?</v>
      </c>
    </row>
    <row r="12" spans="1:12">
      <c r="A12" s="41" t="s">
        <v>213</v>
      </c>
      <c r="B12" s="62">
        <f>SUM(B13:B14)</f>
        <v>-5055761</v>
      </c>
      <c r="C12" s="43">
        <f>SUM(C13:C14)</f>
        <v>-3674969</v>
      </c>
      <c r="E12" s="43"/>
      <c r="J12" s="35">
        <v>7</v>
      </c>
      <c r="K12" s="35" t="e">
        <f t="shared" ca="1" si="0"/>
        <v>#NAME?</v>
      </c>
      <c r="L12" s="35" t="e">
        <f t="shared" ca="1" si="1"/>
        <v>#NAME?</v>
      </c>
    </row>
    <row r="13" spans="1:12">
      <c r="A13" s="44" t="s">
        <v>224</v>
      </c>
      <c r="B13" s="42">
        <f>+'[1]DITAR MASTRO'!N46</f>
        <v>-4489715</v>
      </c>
      <c r="C13" s="57">
        <v>-3259080</v>
      </c>
      <c r="E13" s="58"/>
      <c r="J13" s="35">
        <v>8</v>
      </c>
      <c r="K13" s="35" t="e">
        <f t="shared" ca="1" si="0"/>
        <v>#NAME?</v>
      </c>
      <c r="L13" s="35" t="e">
        <f t="shared" ca="1" si="1"/>
        <v>#NAME?</v>
      </c>
    </row>
    <row r="14" spans="1:12">
      <c r="A14" s="44" t="s">
        <v>225</v>
      </c>
      <c r="B14" s="42">
        <v>-566046</v>
      </c>
      <c r="C14" s="57">
        <v>-415889</v>
      </c>
      <c r="E14" s="58"/>
      <c r="J14" s="35">
        <v>9</v>
      </c>
      <c r="K14" s="35" t="e">
        <f t="shared" ca="1" si="0"/>
        <v>#NAME?</v>
      </c>
      <c r="L14" s="35" t="e">
        <f t="shared" ca="1" si="1"/>
        <v>#NAME?</v>
      </c>
    </row>
    <row r="15" spans="1:12">
      <c r="A15" s="41" t="s">
        <v>226</v>
      </c>
      <c r="B15" s="62"/>
      <c r="C15" s="57"/>
      <c r="E15" s="58"/>
      <c r="J15" s="35">
        <v>10</v>
      </c>
      <c r="K15" s="35" t="e">
        <f t="shared" ca="1" si="0"/>
        <v>#NAME?</v>
      </c>
      <c r="L15" s="35" t="e">
        <f t="shared" ca="1" si="1"/>
        <v>#NAME?</v>
      </c>
    </row>
    <row r="16" spans="1:12">
      <c r="A16" s="41" t="s">
        <v>227</v>
      </c>
      <c r="B16" s="45"/>
      <c r="C16" s="57"/>
      <c r="E16" s="58"/>
      <c r="J16" s="35">
        <v>11</v>
      </c>
      <c r="K16" s="35" t="e">
        <f t="shared" ca="1" si="0"/>
        <v>#NAME?</v>
      </c>
      <c r="L16" s="35" t="e">
        <f t="shared" ca="1" si="1"/>
        <v>#NAME?</v>
      </c>
    </row>
    <row r="17" spans="1:12">
      <c r="A17" s="46" t="s">
        <v>228</v>
      </c>
      <c r="B17" s="63">
        <f>SUM(B6:B12,B15:B16)</f>
        <v>1202376</v>
      </c>
      <c r="C17" s="47">
        <f>SUM(C6:C12,C15:C16)</f>
        <v>2032215</v>
      </c>
      <c r="E17" s="43"/>
      <c r="J17" s="35">
        <v>12</v>
      </c>
      <c r="K17" s="35" t="e">
        <f t="shared" ca="1" si="0"/>
        <v>#NAME?</v>
      </c>
      <c r="L17" s="35" t="e">
        <f t="shared" ca="1" si="1"/>
        <v>#NAME?</v>
      </c>
    </row>
    <row r="18" spans="1:12">
      <c r="A18" s="48"/>
      <c r="B18" s="62"/>
      <c r="C18" s="57"/>
      <c r="E18" s="58"/>
      <c r="K18" s="35" t="e">
        <f t="shared" ca="1" si="0"/>
        <v>#NAME?</v>
      </c>
      <c r="L18" s="35" t="e">
        <f t="shared" ca="1" si="1"/>
        <v>#NAME?</v>
      </c>
    </row>
    <row r="19" spans="1:12">
      <c r="A19" s="49" t="s">
        <v>229</v>
      </c>
      <c r="B19" s="62"/>
      <c r="C19" s="57"/>
      <c r="E19" s="58"/>
      <c r="J19" s="35">
        <v>13</v>
      </c>
      <c r="K19" s="35" t="e">
        <f t="shared" ca="1" si="0"/>
        <v>#NAME?</v>
      </c>
      <c r="L19" s="35" t="e">
        <f t="shared" ca="1" si="1"/>
        <v>#NAME?</v>
      </c>
    </row>
    <row r="20" spans="1:12">
      <c r="A20" s="50" t="s">
        <v>230</v>
      </c>
      <c r="B20" s="62"/>
      <c r="C20" s="57"/>
      <c r="E20" s="58"/>
      <c r="J20" s="35">
        <v>14</v>
      </c>
      <c r="K20" s="35" t="e">
        <f t="shared" ca="1" si="0"/>
        <v>#NAME?</v>
      </c>
      <c r="L20" s="35" t="e">
        <f t="shared" ca="1" si="1"/>
        <v>#NAME?</v>
      </c>
    </row>
    <row r="21" spans="1:12">
      <c r="A21" s="41" t="s">
        <v>231</v>
      </c>
      <c r="B21" s="62"/>
      <c r="C21" s="57"/>
      <c r="E21" s="58"/>
      <c r="J21" s="35">
        <v>15</v>
      </c>
      <c r="K21" s="35" t="e">
        <f t="shared" ca="1" si="0"/>
        <v>#NAME?</v>
      </c>
      <c r="L21" s="35" t="e">
        <f t="shared" ca="1" si="1"/>
        <v>#NAME?</v>
      </c>
    </row>
    <row r="22" spans="1:12">
      <c r="A22" s="41" t="s">
        <v>232</v>
      </c>
      <c r="B22" s="62"/>
      <c r="C22" s="57"/>
      <c r="E22" s="58"/>
      <c r="J22" s="35">
        <v>16</v>
      </c>
      <c r="K22" s="35" t="e">
        <f t="shared" ca="1" si="0"/>
        <v>#NAME?</v>
      </c>
      <c r="L22" s="35" t="e">
        <f t="shared" ca="1" si="1"/>
        <v>#NAME?</v>
      </c>
    </row>
    <row r="23" spans="1:12">
      <c r="A23" s="48" t="s">
        <v>233</v>
      </c>
      <c r="B23" s="63">
        <f>SUM(B20:B22)</f>
        <v>0</v>
      </c>
      <c r="C23" s="57">
        <v>0</v>
      </c>
      <c r="E23" s="58"/>
      <c r="J23" s="35">
        <v>17</v>
      </c>
      <c r="K23" s="35" t="e">
        <f t="shared" ca="1" si="0"/>
        <v>#NAME?</v>
      </c>
      <c r="L23" s="35" t="e">
        <f t="shared" ca="1" si="1"/>
        <v>#NAME?</v>
      </c>
    </row>
    <row r="24" spans="1:12">
      <c r="A24" s="51"/>
      <c r="B24" s="64"/>
      <c r="C24" s="57"/>
      <c r="E24" s="58"/>
      <c r="K24" s="35" t="e">
        <f t="shared" ca="1" si="0"/>
        <v>#NAME?</v>
      </c>
      <c r="L24" s="35" t="e">
        <f t="shared" ca="1" si="1"/>
        <v>#NAME?</v>
      </c>
    </row>
    <row r="25" spans="1:12" ht="13.5" thickBot="1">
      <c r="A25" s="51" t="s">
        <v>212</v>
      </c>
      <c r="B25" s="65">
        <f>+B17+B23</f>
        <v>1202376</v>
      </c>
      <c r="C25" s="52">
        <f>+C17+C23</f>
        <v>2032215</v>
      </c>
      <c r="E25" s="58"/>
      <c r="J25" s="35">
        <v>18</v>
      </c>
      <c r="K25" s="35" t="e">
        <f t="shared" ca="1" si="0"/>
        <v>#NAME?</v>
      </c>
      <c r="L25" s="35" t="e">
        <f t="shared" ca="1" si="1"/>
        <v>#NAME?</v>
      </c>
    </row>
    <row r="26" spans="1:12">
      <c r="A26" s="53" t="s">
        <v>234</v>
      </c>
      <c r="B26" s="45">
        <v>-180357</v>
      </c>
      <c r="C26" s="57">
        <v>-304832</v>
      </c>
      <c r="E26" s="58"/>
      <c r="J26" s="35">
        <v>19</v>
      </c>
      <c r="K26" s="35" t="e">
        <f t="shared" ca="1" si="0"/>
        <v>#NAME?</v>
      </c>
      <c r="L26" s="35" t="e">
        <f t="shared" ca="1" si="1"/>
        <v>#NAME?</v>
      </c>
    </row>
    <row r="27" spans="1:12" ht="13.5" thickBot="1">
      <c r="A27" s="51" t="s">
        <v>235</v>
      </c>
      <c r="B27" s="66">
        <f>+B25+B26</f>
        <v>1022019</v>
      </c>
      <c r="C27" s="54">
        <f>+C25+C26</f>
        <v>1727383</v>
      </c>
      <c r="E27" s="43"/>
      <c r="J27" s="35">
        <v>20</v>
      </c>
      <c r="K27" s="35" t="e">
        <f t="shared" ca="1" si="0"/>
        <v>#NAME?</v>
      </c>
      <c r="L27" s="35" t="e">
        <f t="shared" ca="1" si="1"/>
        <v>#NAME?</v>
      </c>
    </row>
    <row r="28" spans="1:12" ht="13.5" thickTop="1">
      <c r="A28" s="39"/>
      <c r="B28" s="39"/>
      <c r="C28" s="39"/>
      <c r="E28" s="58"/>
    </row>
    <row r="29" spans="1:12" ht="14.25">
      <c r="A29" s="55"/>
      <c r="B29" s="56"/>
    </row>
    <row r="30" spans="1:12" ht="21" customHeight="1">
      <c r="A30" s="55"/>
      <c r="B30" s="56"/>
    </row>
    <row r="31" spans="1:12" ht="14.25">
      <c r="A31" s="55"/>
      <c r="B31" s="56"/>
    </row>
    <row r="32" spans="1:12" ht="14.25">
      <c r="A32" s="55"/>
      <c r="B32" s="56"/>
    </row>
    <row r="33" spans="1:2" ht="15" customHeight="1">
      <c r="A33" s="55"/>
      <c r="B33" s="56"/>
    </row>
    <row r="34" spans="1:2" ht="15" customHeight="1">
      <c r="A34" s="55"/>
      <c r="B34" s="56" t="s">
        <v>236</v>
      </c>
    </row>
    <row r="35" spans="1:2" ht="14.25">
      <c r="A35" s="55"/>
      <c r="B35" s="56"/>
    </row>
    <row r="36" spans="1:2" ht="14.25">
      <c r="A36" s="55"/>
      <c r="B36" s="56"/>
    </row>
    <row r="37" spans="1:2" ht="14.25">
      <c r="A37" s="55"/>
      <c r="B37" s="56"/>
    </row>
    <row r="38" spans="1:2" ht="14.25">
      <c r="A38" s="55"/>
      <c r="B38" s="56"/>
    </row>
    <row r="39" spans="1:2" ht="14.25">
      <c r="A39" s="55"/>
      <c r="B39" s="56"/>
    </row>
    <row r="40" spans="1:2" ht="14.25">
      <c r="A40" s="55"/>
      <c r="B40" s="56"/>
    </row>
    <row r="41" spans="1:2" ht="14.25">
      <c r="A41" s="55"/>
      <c r="B41" s="56"/>
    </row>
    <row r="42" spans="1:2" ht="14.25">
      <c r="A42" s="55"/>
      <c r="B42" s="56"/>
    </row>
    <row r="43" spans="1:2" ht="14.25">
      <c r="A43" s="55"/>
      <c r="B43" s="56"/>
    </row>
    <row r="44" spans="1:2" ht="14.25">
      <c r="A44" s="55"/>
      <c r="B44" s="56"/>
    </row>
    <row r="45" spans="1:2" ht="14.25">
      <c r="A45" s="55"/>
      <c r="B45" s="56"/>
    </row>
    <row r="46" spans="1:2" ht="14.25">
      <c r="A46" s="55"/>
      <c r="B46" s="56"/>
    </row>
    <row r="47" spans="1:2" ht="14.25">
      <c r="A47" s="55"/>
      <c r="B47" s="56"/>
    </row>
    <row r="48" spans="1:2" ht="14.25">
      <c r="A48" s="55"/>
      <c r="B48" s="56"/>
    </row>
    <row r="49" spans="1:2" ht="14.25">
      <c r="A49" s="55"/>
      <c r="B49" s="56"/>
    </row>
    <row r="50" spans="1:2" ht="14.25">
      <c r="A50" s="55"/>
      <c r="B50" s="56"/>
    </row>
    <row r="51" spans="1:2" ht="14.25">
      <c r="A51" s="55"/>
      <c r="B51" s="56"/>
    </row>
    <row r="52" spans="1:2" ht="14.25">
      <c r="A52" s="55"/>
      <c r="B52" s="56"/>
    </row>
    <row r="53" spans="1:2" ht="15" customHeight="1">
      <c r="A53" s="55"/>
      <c r="B53" s="56"/>
    </row>
    <row r="54" spans="1:2" ht="14.25">
      <c r="A54" s="55"/>
      <c r="B54" s="56"/>
    </row>
    <row r="55" spans="1:2" ht="14.25">
      <c r="A55" s="55"/>
      <c r="B55" s="56"/>
    </row>
    <row r="56" spans="1:2" ht="14.25">
      <c r="A56" s="55"/>
      <c r="B56" s="56"/>
    </row>
    <row r="57" spans="1:2" ht="14.25">
      <c r="A57" s="55"/>
      <c r="B57" s="56"/>
    </row>
    <row r="58" spans="1:2" ht="14.25">
      <c r="A58" s="55"/>
      <c r="B58" s="56"/>
    </row>
    <row r="59" spans="1:2" ht="14.25">
      <c r="A59" s="55"/>
      <c r="B59" s="56"/>
    </row>
    <row r="60" spans="1:2" ht="14.25">
      <c r="A60" s="55"/>
      <c r="B60" s="56"/>
    </row>
    <row r="61" spans="1:2" ht="14.25">
      <c r="A61" s="55"/>
      <c r="B61" s="56"/>
    </row>
    <row r="62" spans="1:2" ht="14.25">
      <c r="A62" s="55"/>
      <c r="B62" s="56"/>
    </row>
    <row r="63" spans="1:2" ht="14.25">
      <c r="A63" s="55"/>
      <c r="B63" s="56"/>
    </row>
    <row r="64" spans="1:2" ht="14.25">
      <c r="A64" s="55"/>
      <c r="B64" s="56"/>
    </row>
    <row r="65" spans="1:2" ht="14.25">
      <c r="A65" s="55"/>
      <c r="B65" s="56"/>
    </row>
    <row r="66" spans="1:2" ht="14.25">
      <c r="A66" s="55"/>
      <c r="B66" s="56"/>
    </row>
    <row r="67" spans="1:2" ht="14.25">
      <c r="A67" s="55"/>
      <c r="B67" s="56"/>
    </row>
    <row r="68" spans="1:2" ht="14.25">
      <c r="A68" s="55"/>
      <c r="B68" s="56"/>
    </row>
    <row r="69" spans="1:2" ht="14.25">
      <c r="A69" s="55"/>
      <c r="B69" s="56"/>
    </row>
    <row r="70" spans="1:2" ht="14.25">
      <c r="A70" s="55"/>
      <c r="B70" s="56"/>
    </row>
    <row r="71" spans="1:2" ht="14.25">
      <c r="A71" s="55"/>
      <c r="B71" s="56"/>
    </row>
    <row r="72" spans="1:2" ht="14.25">
      <c r="A72" s="55"/>
      <c r="B72" s="56"/>
    </row>
    <row r="73" spans="1:2" ht="14.25">
      <c r="A73" s="55"/>
      <c r="B73" s="56"/>
    </row>
    <row r="74" spans="1:2" ht="14.25">
      <c r="A74" s="55"/>
      <c r="B74" s="56"/>
    </row>
    <row r="75" spans="1:2" ht="14.25">
      <c r="A75" s="55"/>
      <c r="B75" s="56"/>
    </row>
    <row r="76" spans="1:2" ht="14.25">
      <c r="A76" s="55"/>
      <c r="B76" s="56"/>
    </row>
  </sheetData>
  <mergeCells count="1">
    <mergeCell ref="A2:A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2023-07-27T15:51:10Z</dcterms:modified>
</cp:coreProperties>
</file>