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-Dorezim Bilance QKB\11-Dorezim ne QKB viti 2024 FITAL\"/>
    </mc:Choice>
  </mc:AlternateContent>
  <xr:revisionPtr revIDLastSave="0" documentId="13_ncr:1_{64AF1D5C-AB3E-4130-B743-1A33128FDC0C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B28" i="18"/>
  <c r="B30" i="18" s="1"/>
  <c r="D71" i="18" l="1"/>
  <c r="B67" i="18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<sst xmlns="http://schemas.openxmlformats.org/spreadsheetml/2006/main" count="418" uniqueCount="269">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</sst>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2" zoomScaleNormal="100" workbookViewId="0">
      <selection activeCell="B23" sqref="B23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823251465</v>
      </c>
      <c r="C10" s="40"/>
      <c r="D10" s="43">
        <v>1375787299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/>
      <c r="C14" s="40"/>
      <c r="D14" s="43"/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3219815</v>
      </c>
      <c r="C16" s="40"/>
      <c r="D16" s="43">
        <v>4303453</v>
      </c>
      <c r="E16" s="39"/>
      <c r="F16" s="34"/>
    </row>
    <row r="17" spans="1:6">
      <c r="A17" s="45" t="s">
        <v>231</v>
      </c>
      <c r="B17" s="43">
        <v>20526828</v>
      </c>
      <c r="C17" s="40"/>
      <c r="D17" s="43"/>
      <c r="E17" s="39"/>
      <c r="F17" s="34"/>
    </row>
    <row r="18" spans="1:6">
      <c r="A18" s="45" t="s">
        <v>216</v>
      </c>
      <c r="B18" s="43">
        <v>-335253810</v>
      </c>
      <c r="C18" s="40"/>
      <c r="D18" s="43">
        <v>-706098286</v>
      </c>
      <c r="E18" s="39"/>
      <c r="F18" s="34"/>
    </row>
    <row r="19" spans="1:6">
      <c r="A19" s="45" t="s">
        <v>232</v>
      </c>
      <c r="B19" s="43">
        <v>-6409360</v>
      </c>
      <c r="C19" s="40"/>
      <c r="D19" s="43">
        <v>-31609891</v>
      </c>
      <c r="E19" s="39"/>
      <c r="F19" s="34"/>
    </row>
    <row r="20" spans="1:6">
      <c r="A20" s="45" t="s">
        <v>233</v>
      </c>
      <c r="B20" s="43">
        <v>-395639425</v>
      </c>
      <c r="C20" s="40"/>
      <c r="D20" s="43">
        <v>-506126121</v>
      </c>
      <c r="E20" s="39"/>
      <c r="F20" s="34"/>
    </row>
    <row r="21" spans="1:6">
      <c r="A21" s="45" t="s">
        <v>234</v>
      </c>
      <c r="B21" s="43">
        <v>-1558235</v>
      </c>
      <c r="C21" s="40"/>
      <c r="D21" s="43">
        <v>-51532852</v>
      </c>
      <c r="E21" s="39"/>
      <c r="F21" s="34"/>
    </row>
    <row r="22" spans="1:6">
      <c r="A22" s="45" t="s">
        <v>235</v>
      </c>
      <c r="B22" s="43">
        <v>-160278111</v>
      </c>
      <c r="C22" s="40"/>
      <c r="D22" s="43">
        <v>-222607395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-52140833</v>
      </c>
      <c r="C28" s="40"/>
      <c r="D28" s="50">
        <f>SUM(D10:D22,D24:D27)</f>
        <v>-137883793</v>
      </c>
      <c r="E28" s="39"/>
      <c r="F28" s="34"/>
    </row>
    <row r="29" spans="1:6" ht="15" customHeight="1">
      <c r="A29" s="45" t="s">
        <v>26</v>
      </c>
      <c r="B29" s="43">
        <v>0</v>
      </c>
      <c r="C29" s="40"/>
      <c r="D29" s="43">
        <v>0</v>
      </c>
      <c r="E29" s="39"/>
      <c r="F29" s="34"/>
    </row>
    <row r="30" spans="1:6" ht="15" customHeight="1">
      <c r="A30" s="46" t="s">
        <v>239</v>
      </c>
      <c r="B30" s="50">
        <f>SUM(B28:B29)</f>
        <v>-52140833</v>
      </c>
      <c r="C30" s="41"/>
      <c r="D30" s="50">
        <f>SUM(D28:D29)</f>
        <v>-137883793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-52140833</v>
      </c>
      <c r="C35" s="41"/>
      <c r="D35" s="51">
        <f>D30+D33</f>
        <v>-137883793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-52140833</v>
      </c>
      <c r="D50" s="52">
        <f>D35</f>
        <v>-137883793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-52140833</v>
      </c>
      <c r="D71" s="53">
        <f>D69+D50</f>
        <v>-137883793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C99AB4B-8558-4B04-9850-F3EBF1E994D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1F568C9-B5AA-4D3B-9452-BC02F70510D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3000D5A-E8A0-4A1D-998C-B0220FCAA24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Deshir</cp:lastModifiedBy>
  <cp:lastPrinted>2016-10-03T09:59:38Z</cp:lastPrinted>
  <dcterms:created xsi:type="dcterms:W3CDTF">2012-01-19T09:31:29Z</dcterms:created>
  <dcterms:modified xsi:type="dcterms:W3CDTF">2025-07-10T09:38:14Z</dcterms:modified>
</cp:coreProperties>
</file>