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_Personale\Dorezimi i Bilanceve ne QKB _2022\Bilanci i Albanian Archives_2022_QKB\Bilanci 2024\Dorezimi i PAF_Albanian Archives_31.12.2024\Dorezimi ne QKB\"/>
    </mc:Choice>
  </mc:AlternateContent>
  <bookViews>
    <workbookView xWindow="0" yWindow="0" windowWidth="25200" windowHeight="11865"/>
  </bookViews>
  <sheets>
    <sheet name="PASH-sipas natyr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12" i="1" l="1"/>
  <c r="B17" i="1" l="1"/>
  <c r="B23" i="1" s="1"/>
  <c r="B25" i="1" s="1"/>
  <c r="B27" i="1" s="1"/>
  <c r="C12" i="1"/>
  <c r="C17" i="1" s="1"/>
  <c r="C23" i="1" s="1"/>
  <c r="C25" i="1" s="1"/>
  <c r="C27" i="1" s="1"/>
  <c r="M8" i="1"/>
  <c r="M16" i="1"/>
  <c r="N10" i="1"/>
  <c r="M12" i="1"/>
  <c r="M15" i="1"/>
  <c r="M23" i="1"/>
  <c r="M11" i="1"/>
  <c r="M20" i="1"/>
  <c r="M25" i="1"/>
  <c r="N22" i="1"/>
  <c r="M19" i="1"/>
  <c r="N19" i="1"/>
  <c r="N8" i="1"/>
  <c r="N21" i="1"/>
  <c r="N17" i="1"/>
  <c r="N11" i="1"/>
  <c r="M27" i="1"/>
  <c r="M6" i="1"/>
  <c r="M26" i="1"/>
  <c r="M9" i="1"/>
  <c r="M14" i="1"/>
  <c r="N13" i="1"/>
  <c r="N26" i="1"/>
  <c r="N16" i="1"/>
  <c r="M10" i="1"/>
  <c r="N14" i="1"/>
  <c r="N6" i="1"/>
  <c r="N23" i="1"/>
  <c r="N27" i="1"/>
  <c r="N12" i="1"/>
  <c r="N7" i="1"/>
  <c r="M21" i="1"/>
  <c r="N25" i="1"/>
  <c r="M22" i="1"/>
  <c r="N24" i="1"/>
  <c r="M7" i="1"/>
  <c r="M24" i="1"/>
  <c r="N15" i="1"/>
  <c r="N20" i="1"/>
  <c r="M17" i="1"/>
  <c r="N18" i="1"/>
  <c r="N9" i="1"/>
  <c r="M18" i="1"/>
  <c r="M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<sst xmlns="http://schemas.openxmlformats.org/spreadsheetml/2006/main" count="28" uniqueCount="27">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</sst>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0" fillId="0" borderId="0" xfId="1" applyNumberFormat="1" applyFont="1" applyBorder="1"/>
    <xf numFmtId="164" fontId="0" fillId="0" borderId="0" xfId="1" applyNumberFormat="1" applyFont="1"/>
    <xf numFmtId="164" fontId="4" fillId="0" borderId="0" xfId="1" applyNumberFormat="1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164" fontId="0" fillId="0" borderId="0" xfId="1" applyNumberFormat="1" applyFont="1" applyFill="1" applyBorder="1"/>
    <xf numFmtId="164" fontId="0" fillId="0" borderId="0" xfId="0" applyNumberFormat="1" applyBorder="1"/>
    <xf numFmtId="164" fontId="4" fillId="2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43" fontId="0" fillId="0" borderId="0" xfId="0" applyNumberFormat="1"/>
    <xf numFmtId="164" fontId="5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3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_Albanian%20archives_V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</sheetNames>
    <sheetDataSet>
      <sheetData sheetId="0">
        <row r="66">
          <cell r="B66">
            <v>-975215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14" sqref="E14"/>
    </sheetView>
  </sheetViews>
  <sheetFormatPr defaultRowHeight="15" x14ac:dyDescent="0.25"/>
  <cols>
    <col min="1" max="1" width="72.28515625" customWidth="1"/>
    <col min="2" max="2" width="17.7109375" style="14" bestFit="1" customWidth="1"/>
    <col min="3" max="3" width="14.28515625" bestFit="1" customWidth="1"/>
    <col min="5" max="5" width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2" t="s">
        <v>25</v>
      </c>
    </row>
    <row r="2" spans="1:14" ht="15" customHeight="1" x14ac:dyDescent="0.25">
      <c r="A2" s="31" t="s">
        <v>24</v>
      </c>
      <c r="B2" s="25" t="s">
        <v>23</v>
      </c>
      <c r="C2" s="11" t="s">
        <v>23</v>
      </c>
    </row>
    <row r="3" spans="1:14" ht="15" customHeight="1" x14ac:dyDescent="0.25">
      <c r="A3" s="32"/>
      <c r="B3" s="25" t="s">
        <v>22</v>
      </c>
      <c r="C3" s="11" t="s">
        <v>21</v>
      </c>
    </row>
    <row r="4" spans="1:14" x14ac:dyDescent="0.25">
      <c r="A4" s="10" t="s">
        <v>20</v>
      </c>
      <c r="B4" s="13"/>
      <c r="C4" s="1"/>
    </row>
    <row r="5" spans="1:14" x14ac:dyDescent="0.25">
      <c r="B5" s="26"/>
      <c r="C5" s="1"/>
    </row>
    <row r="6" spans="1:14" x14ac:dyDescent="0.25">
      <c r="A6" s="6" t="s">
        <v>19</v>
      </c>
      <c r="B6" s="13">
        <v>1344384</v>
      </c>
      <c r="C6" s="13">
        <v>9267019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>
        <v>2151620</v>
      </c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3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3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5"/>
      <c r="C10" s="1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5">
        <v>-418873</v>
      </c>
      <c r="C11" s="13">
        <v>-1636991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9">
        <f>SUM(B13:B14)</f>
        <v>-3759475</v>
      </c>
      <c r="C12" s="19">
        <f>SUM(C13:C14)</f>
        <v>-7346057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5">
        <v>-3249323</v>
      </c>
      <c r="C13" s="13">
        <v>-6301062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5">
        <v>-510152</v>
      </c>
      <c r="C14" s="13">
        <v>-1044995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7">
        <v>-289802</v>
      </c>
      <c r="C15" s="16">
        <v>-407040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7"/>
      <c r="C16" s="17">
        <v>-69000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0">
        <f>SUM(B6:B12,B15:B16)</f>
        <v>-972146</v>
      </c>
      <c r="C17" s="20">
        <f>SUM(C6:C12,C15:C16)</f>
        <v>-192069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1"/>
      <c r="C18" s="21"/>
      <c r="F18" s="15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8"/>
      <c r="C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8">
        <v>0</v>
      </c>
      <c r="C20" s="13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5">
        <v>88085</v>
      </c>
      <c r="C21" s="13">
        <v>50858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5">
        <v>-91154</v>
      </c>
      <c r="C22" s="13">
        <v>-36031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0">
        <f>SUM(B17:B22)</f>
        <v>-975215</v>
      </c>
      <c r="C23" s="20">
        <f>SUM(C17:C22)</f>
        <v>-177242</v>
      </c>
      <c r="E23" s="24"/>
      <c r="F23" s="24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9"/>
      <c r="C24" s="18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2">
        <f>B23</f>
        <v>-975215</v>
      </c>
      <c r="C25" s="22">
        <f>C23</f>
        <v>-177242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30">
        <v>0</v>
      </c>
      <c r="C26" s="13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3">
        <f>SUM(B25:B26)</f>
        <v>-975215</v>
      </c>
      <c r="C27" s="23">
        <f>SUM(C25:C26)</f>
        <v>-177242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3"/>
      <c r="C28" s="1"/>
    </row>
    <row r="29" spans="1:14" x14ac:dyDescent="0.25">
      <c r="A29" s="1"/>
      <c r="B29" s="13">
        <f>B27-'[1]Pasqyra e Pozicionit Financiar'!$B$66</f>
        <v>0</v>
      </c>
      <c r="C29" s="1"/>
    </row>
    <row r="30" spans="1:14" x14ac:dyDescent="0.25">
      <c r="A30" s="1"/>
      <c r="B30" s="13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2025-03-19T16:04:26Z</dcterms:modified>
</cp:coreProperties>
</file>