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a\Desktop\"/>
    </mc:Choice>
  </mc:AlternateContent>
  <xr:revisionPtr revIDLastSave="0" documentId="13_ncr:1_{B5C4C123-339C-4E08-8BFF-49DCA2142DD0}" xr6:coauthVersionLast="45" xr6:coauthVersionMax="45" xr10:uidLastSave="{00000000-0000-0000-0000-000000000000}"/>
  <bookViews>
    <workbookView xWindow="-120" yWindow="-120" windowWidth="29040" windowHeight="15840" xr2:uid="{5DCBBD6B-E374-40CD-A2B0-375C9D3495D8}"/>
  </bookViews>
  <sheets>
    <sheet name="PASH 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2" l="1"/>
  <c r="B22" i="2"/>
  <c r="B21" i="2"/>
  <c r="B20" i="2"/>
  <c r="B15" i="2"/>
  <c r="B14" i="2"/>
  <c r="B13" i="2"/>
  <c r="B12" i="2" s="1"/>
  <c r="B10" i="2"/>
  <c r="B6" i="2"/>
  <c r="B23" i="2" l="1"/>
  <c r="B17" i="2"/>
  <c r="B25" i="2" s="1"/>
  <c r="B27" i="2" s="1"/>
</calcChain>
</file>

<file path=xl/sharedStrings.xml><?xml version="1.0" encoding="utf-8"?>
<sst xmlns="http://schemas.openxmlformats.org/spreadsheetml/2006/main" count="26" uniqueCount="25">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</sst>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 indent="3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" fontId="5" fillId="3" borderId="3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 xr:uid="{524F768E-AD6E-4222-B2F1-D9984FA76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-MEXWOOD\(BILANCI%20%20METEO)\CENTRALIZATOR%20BILANCI%20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"/>
      <sheetName val="Te dhena"/>
      <sheetName val="Aktivi"/>
      <sheetName val="Pasivi"/>
      <sheetName val="PASH"/>
      <sheetName val="kesh flow"/>
      <sheetName val="Kesh-flow 2013"/>
      <sheetName val="Kapitali"/>
      <sheetName val="Shenime "/>
      <sheetName val="Aktiv-pasiv f.i ri"/>
      <sheetName val="pash f ri"/>
    </sheetNames>
    <sheetDataSet>
      <sheetData sheetId="0"/>
      <sheetData sheetId="1"/>
      <sheetData sheetId="2">
        <row r="619">
          <cell r="E619">
            <v>21836702</v>
          </cell>
        </row>
      </sheetData>
      <sheetData sheetId="3">
        <row r="599">
          <cell r="E599">
            <v>135491448</v>
          </cell>
        </row>
      </sheetData>
      <sheetData sheetId="4">
        <row r="391">
          <cell r="D391">
            <v>486823938</v>
          </cell>
        </row>
        <row r="395">
          <cell r="D395">
            <v>-387859019</v>
          </cell>
        </row>
        <row r="398">
          <cell r="D398">
            <v>-37881865</v>
          </cell>
        </row>
        <row r="399">
          <cell r="D399">
            <v>-6046180</v>
          </cell>
        </row>
        <row r="402">
          <cell r="D402">
            <v>-6221465</v>
          </cell>
        </row>
        <row r="409">
          <cell r="D409">
            <v>-161521.68</v>
          </cell>
        </row>
        <row r="410">
          <cell r="D410">
            <v>0</v>
          </cell>
        </row>
        <row r="411">
          <cell r="D411">
            <v>-654847</v>
          </cell>
        </row>
        <row r="414">
          <cell r="D414">
            <v>7298083.0979999984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FF4C-FA2D-4FE4-9E03-50FC8E2A603E}">
  <dimension ref="A1:C28"/>
  <sheetViews>
    <sheetView tabSelected="1" topLeftCell="A16" workbookViewId="0">
      <selection activeCell="G22" sqref="G2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2" t="s">
        <v>2</v>
      </c>
      <c r="B2" s="2" t="s">
        <v>0</v>
      </c>
      <c r="C2" s="2" t="s">
        <v>0</v>
      </c>
    </row>
    <row r="3" spans="1:3" ht="15" customHeight="1" x14ac:dyDescent="0.25">
      <c r="A3" s="23"/>
      <c r="B3" s="2" t="s">
        <v>23</v>
      </c>
      <c r="C3" s="2" t="s">
        <v>24</v>
      </c>
    </row>
    <row r="4" spans="1:3" x14ac:dyDescent="0.25">
      <c r="A4" s="8" t="s">
        <v>3</v>
      </c>
    </row>
    <row r="5" spans="1:3" x14ac:dyDescent="0.25">
      <c r="B5" s="9"/>
    </row>
    <row r="6" spans="1:3" x14ac:dyDescent="0.25">
      <c r="A6" s="10" t="s">
        <v>4</v>
      </c>
      <c r="B6" s="11">
        <f>[1]PASH!D391</f>
        <v>486823938</v>
      </c>
      <c r="C6">
        <v>459724398</v>
      </c>
    </row>
    <row r="7" spans="1:3" x14ac:dyDescent="0.25">
      <c r="A7" s="10" t="s">
        <v>5</v>
      </c>
    </row>
    <row r="8" spans="1:3" x14ac:dyDescent="0.25">
      <c r="A8" s="10" t="s">
        <v>6</v>
      </c>
    </row>
    <row r="9" spans="1:3" x14ac:dyDescent="0.25">
      <c r="A9" s="10" t="s">
        <v>7</v>
      </c>
    </row>
    <row r="10" spans="1:3" x14ac:dyDescent="0.25">
      <c r="A10" s="10" t="s">
        <v>8</v>
      </c>
      <c r="B10" s="12">
        <f>[1]PASH!D395</f>
        <v>-387859019</v>
      </c>
      <c r="C10">
        <v>-357112293</v>
      </c>
    </row>
    <row r="11" spans="1:3" x14ac:dyDescent="0.25">
      <c r="A11" s="10" t="s">
        <v>9</v>
      </c>
      <c r="B11" s="12">
        <v>0</v>
      </c>
      <c r="C11">
        <v>-244556</v>
      </c>
    </row>
    <row r="12" spans="1:3" x14ac:dyDescent="0.25">
      <c r="A12" s="10" t="s">
        <v>10</v>
      </c>
      <c r="B12" s="13">
        <f>SUM(B13:B14)</f>
        <v>-43928045</v>
      </c>
      <c r="C12" s="13">
        <v>-39027743</v>
      </c>
    </row>
    <row r="13" spans="1:3" x14ac:dyDescent="0.25">
      <c r="A13" s="14" t="s">
        <v>11</v>
      </c>
      <c r="B13" s="12">
        <f>[1]PASH!D398</f>
        <v>-37881865</v>
      </c>
      <c r="C13">
        <v>-33698097</v>
      </c>
    </row>
    <row r="14" spans="1:3" x14ac:dyDescent="0.25">
      <c r="A14" s="14" t="s">
        <v>12</v>
      </c>
      <c r="B14" s="12">
        <f>[1]PASH!D399</f>
        <v>-6046180</v>
      </c>
      <c r="C14">
        <v>-5329646</v>
      </c>
    </row>
    <row r="15" spans="1:3" x14ac:dyDescent="0.25">
      <c r="A15" s="10" t="s">
        <v>13</v>
      </c>
      <c r="B15" s="15">
        <f>[1]PASH!D402</f>
        <v>-6221465</v>
      </c>
      <c r="C15">
        <v>-8870010</v>
      </c>
    </row>
    <row r="16" spans="1:3" x14ac:dyDescent="0.25">
      <c r="A16" s="10" t="s">
        <v>14</v>
      </c>
      <c r="B16" s="15">
        <v>0</v>
      </c>
      <c r="C16">
        <v>0</v>
      </c>
    </row>
    <row r="17" spans="1:3" x14ac:dyDescent="0.25">
      <c r="A17" s="16" t="s">
        <v>15</v>
      </c>
      <c r="B17" s="5">
        <f>SUM(B6:B12,B15:B16)</f>
        <v>48815409</v>
      </c>
      <c r="C17" s="5">
        <v>54469796</v>
      </c>
    </row>
    <row r="18" spans="1:3" x14ac:dyDescent="0.25">
      <c r="A18" s="6"/>
      <c r="B18" s="3"/>
      <c r="C18" s="3"/>
    </row>
    <row r="19" spans="1:3" x14ac:dyDescent="0.25">
      <c r="A19" s="4" t="s">
        <v>16</v>
      </c>
      <c r="B19" s="16"/>
    </row>
    <row r="20" spans="1:3" x14ac:dyDescent="0.25">
      <c r="A20" s="12" t="s">
        <v>17</v>
      </c>
      <c r="B20" s="20">
        <f>[1]PASH!D409</f>
        <v>-161521.68</v>
      </c>
      <c r="C20">
        <v>-114477</v>
      </c>
    </row>
    <row r="21" spans="1:3" x14ac:dyDescent="0.25">
      <c r="A21" s="10" t="s">
        <v>18</v>
      </c>
      <c r="B21" s="12">
        <f>[1]PASH!D410</f>
        <v>0</v>
      </c>
      <c r="C21">
        <v>-680114</v>
      </c>
    </row>
    <row r="22" spans="1:3" x14ac:dyDescent="0.25">
      <c r="A22" s="10" t="s">
        <v>19</v>
      </c>
      <c r="B22" s="12">
        <f>[1]PASH!D411</f>
        <v>-654847</v>
      </c>
      <c r="C22">
        <v>-7634266</v>
      </c>
    </row>
    <row r="23" spans="1:3" x14ac:dyDescent="0.25">
      <c r="A23" s="6" t="s">
        <v>1</v>
      </c>
      <c r="B23" s="5">
        <f>SUM(B20:B22)</f>
        <v>-816368.67999999993</v>
      </c>
      <c r="C23" s="5">
        <v>-8428857</v>
      </c>
    </row>
    <row r="24" spans="1:3" x14ac:dyDescent="0.25">
      <c r="A24" s="17"/>
      <c r="B24" s="18"/>
    </row>
    <row r="25" spans="1:3" ht="15.75" thickBot="1" x14ac:dyDescent="0.3">
      <c r="A25" s="17" t="s">
        <v>20</v>
      </c>
      <c r="B25" s="7">
        <f>B17+B23</f>
        <v>47999040.32</v>
      </c>
      <c r="C25" s="7">
        <v>46040939</v>
      </c>
    </row>
    <row r="26" spans="1:3" x14ac:dyDescent="0.25">
      <c r="A26" s="18" t="s">
        <v>21</v>
      </c>
      <c r="B26" s="21">
        <f>-[1]PASH!D414</f>
        <v>-7298083.0979999984</v>
      </c>
      <c r="C26">
        <v>-6966130</v>
      </c>
    </row>
    <row r="27" spans="1:3" ht="27.75" customHeight="1" thickBot="1" x14ac:dyDescent="0.3">
      <c r="A27" s="17" t="s">
        <v>22</v>
      </c>
      <c r="B27" s="19">
        <f>SUM(B25:B26)</f>
        <v>40700957.222000003</v>
      </c>
      <c r="C27" s="19">
        <v>39074810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</dc:creator>
  <cp:lastModifiedBy>besa</cp:lastModifiedBy>
  <dcterms:created xsi:type="dcterms:W3CDTF">2021-07-21T14:59:09Z</dcterms:created>
  <dcterms:modified xsi:type="dcterms:W3CDTF">2024-07-30T14:59:30Z</dcterms:modified>
</cp:coreProperties>
</file>