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externalReferences>
    <externalReference r:id="rId4"/>
  </externalReferenc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/>
  <c r="B44"/>
  <c r="D39"/>
  <c r="B39"/>
  <c r="D27"/>
  <c r="D26"/>
  <c r="B27"/>
  <c r="B26"/>
  <c r="D23"/>
  <c r="D22"/>
  <c r="B23"/>
  <c r="B22"/>
  <c r="D19"/>
  <c r="B19"/>
  <c r="D14"/>
  <c r="B14"/>
  <c r="D10"/>
  <c r="B10"/>
  <c r="D42" l="1"/>
  <c r="D47" s="1"/>
  <c r="D57" s="1"/>
  <c r="B42"/>
  <c r="B47" s="1"/>
  <c r="B57" s="1"/>
  <c r="D17" i="20" l="1"/>
  <c r="D36" s="1"/>
  <c r="D41" s="1"/>
  <c r="B17"/>
  <c r="B36" s="1"/>
  <c r="B41" s="1"/>
  <c r="B18" i="21"/>
  <c r="D18"/>
  <c r="B29"/>
  <c r="D29"/>
  <c r="B42"/>
  <c r="B44" s="1"/>
  <c r="B47" s="1"/>
  <c r="D42"/>
  <c r="B49" i="20"/>
  <c r="D49"/>
  <c r="B51" l="1"/>
  <c r="D51"/>
  <c r="D44" i="21"/>
  <c r="D47" s="1"/>
  <c r="D55" i="18" l="1"/>
  <c r="B55"/>
</calcChain>
</file>

<file path=xl/sharedStrings.xml><?xml version="1.0" encoding="utf-8"?>
<sst xmlns="http://schemas.openxmlformats.org/spreadsheetml/2006/main" count="156" uniqueCount="103">
  <si>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</si>
  <si>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</si>
  <si>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</si>
  <si>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</si>
  <si>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</si>
  <si>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</si>
  <si>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</si>
  <si>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</si>
  <si>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</si>
  <si>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</si>
  <si>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</si>
  <si>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</si>
  <si>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</si>
  <si>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</si>
  <si>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</si>
  <si>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</si>
  <si>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</si>
  <si>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</si>
  <si>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</si>
  <si>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</si>
  <si>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</si>
  <si>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</si>
  <si>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</si>
  <si>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</si>
  <si>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</si>
  <si>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</si>
  <si>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</si>
  <si>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</si>
  <si>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</si>
  <si>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</si>
  <si>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</si>
  <si>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</si>
  <si>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</si>
  <si>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</si>
  <si>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</si>
  <si>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</si>
  <si>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</si>
  <si>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</si>
  <si>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</si>
  <si>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</si>
  <si>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</si>
  <si>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</si>
  <si>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</si>
  <si>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</si>
  <si>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</si>
  <si>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</si>
  <si>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</si>
  <si>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</si>
  <si>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</si>
  <si>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</si>
  <si>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</si>
  <si>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</si>
  <si>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</si>
  <si>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</si>
  <si>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</si>
  <si>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</si>
  <si>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</si>
  <si>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</si>
  <si>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</si>
  <si>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</si>
  <si>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</si>
  <si>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</si>
  <si>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</si>
  <si>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</si>
  <si>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</si>
  <si>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</si>
  <si>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</si>
  <si>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</si>
  <si>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</si>
  <si>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</si>
  <si>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</si>
  <si>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</si>
  <si>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</si>
  <si>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</si>
  <si>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</si>
  <si>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</si>
  <si>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</si>
  <si>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</si>
  <si>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</si>
  <si>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</si>
  <si>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</si>
  <si>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</si>
  <si>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</si>
  <si>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</si>
  <si>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</si>
  <si>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</si>
  <si>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</si>
  <si>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</si>
  <si>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</si>
  <si>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</si>
  <si>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</si>
  <si>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</si>
  <si>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</si>
  <si>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</si>
  <si>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</si>
  <si>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</si>
  <si>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</si>
  <si>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</si>
  <si>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</si>
  <si>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</si>
  <si>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</si>
  <si>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Shoqeria Big-YZ-BERISH Sh.p.k</t>
  </si>
  <si>
    <t>L01811003B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</si>
</sst>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ZBERISHT%20BILANC%202022/PASQYRA%20BIG%20YZBERISHT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Aneks Statistikor"/>
      <sheetName val="Fluksi i parase"/>
      <sheetName val="Kapitali"/>
      <sheetName val="AMORTIZIM 1-2021"/>
      <sheetName val="AMORTIZIM 2-2021"/>
      <sheetName val="AMORTIZIM 3-2021"/>
      <sheetName val="AMORT.I DETAJUAR"/>
      <sheetName val="Mbyllja"/>
    </sheetNames>
    <sheetDataSet>
      <sheetData sheetId="0" refreshError="1"/>
      <sheetData sheetId="1" refreshError="1"/>
      <sheetData sheetId="2" refreshError="1"/>
      <sheetData sheetId="3" refreshError="1">
        <row r="7">
          <cell r="E7">
            <v>499468648.41000003</v>
          </cell>
          <cell r="F7">
            <v>439370927.54000002</v>
          </cell>
        </row>
        <row r="10">
          <cell r="E10">
            <v>2869595.94</v>
          </cell>
          <cell r="F10">
            <v>2894402.0700000003</v>
          </cell>
        </row>
        <row r="11">
          <cell r="E11">
            <v>419100398.76000005</v>
          </cell>
          <cell r="F11">
            <v>372857355</v>
          </cell>
        </row>
        <row r="16">
          <cell r="E16">
            <v>26921739.890000001</v>
          </cell>
          <cell r="F16">
            <v>22832055</v>
          </cell>
        </row>
        <row r="17">
          <cell r="E17">
            <v>3809804.62</v>
          </cell>
          <cell r="F17">
            <v>3362897</v>
          </cell>
        </row>
        <row r="20">
          <cell r="E20">
            <v>4513086</v>
          </cell>
          <cell r="F20">
            <v>4012926</v>
          </cell>
        </row>
        <row r="21">
          <cell r="E21">
            <v>24033885.829999998</v>
          </cell>
          <cell r="F21">
            <v>20096034</v>
          </cell>
        </row>
        <row r="34">
          <cell r="E34">
            <v>633849.87</v>
          </cell>
          <cell r="F34">
            <v>587940</v>
          </cell>
        </row>
        <row r="40">
          <cell r="E40">
            <v>3708848.8019999955</v>
          </cell>
          <cell r="F40">
            <v>2808786.9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B10" sqref="B10:B1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101</v>
      </c>
    </row>
    <row r="3" spans="1:5">
      <c r="A3" s="15" t="s">
        <v>102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f>[1]pash!$E$7</f>
        <v>499468648.41000003</v>
      </c>
      <c r="C10" s="17"/>
      <c r="D10" s="29">
        <f>[1]pash!$F$7</f>
        <v>439370927.54000002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f>[1]pash!$E$10</f>
        <v>2869595.94</v>
      </c>
      <c r="C14" s="17"/>
      <c r="D14" s="29">
        <f>[1]pash!$F$10</f>
        <v>2894402.0700000003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f>[1]pash!$E$11</f>
        <v>419100398.76000005</v>
      </c>
      <c r="C19" s="17"/>
      <c r="D19" s="29">
        <f>[1]pash!$F$11</f>
        <v>372857355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f>[1]pash!$E$16</f>
        <v>26921739.890000001</v>
      </c>
      <c r="C22" s="17"/>
      <c r="D22" s="29">
        <f>[1]pash!$F$16</f>
        <v>22832055</v>
      </c>
      <c r="E22" s="16"/>
    </row>
    <row r="23" spans="1:5">
      <c r="A23" s="28" t="s">
        <v>40</v>
      </c>
      <c r="B23" s="29">
        <f>[1]pash!$E$17</f>
        <v>3809804.62</v>
      </c>
      <c r="C23" s="17"/>
      <c r="D23" s="29">
        <f>[1]pash!$F$17</f>
        <v>3362897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f>[1]pash!$E$20</f>
        <v>4513086</v>
      </c>
      <c r="C26" s="17"/>
      <c r="D26" s="29">
        <f>[1]pash!$F$20</f>
        <v>4012926</v>
      </c>
      <c r="E26" s="16"/>
    </row>
    <row r="27" spans="1:5">
      <c r="A27" s="10" t="s">
        <v>12</v>
      </c>
      <c r="B27" s="29">
        <f>[1]pash!$E$21</f>
        <v>24033885.829999998</v>
      </c>
      <c r="C27" s="17"/>
      <c r="D27" s="29">
        <f>[1]pash!$F$21</f>
        <v>20096034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f>[1]pash!$E$34</f>
        <v>633849.87</v>
      </c>
      <c r="C39" s="17"/>
      <c r="D39" s="29">
        <f>[1]pash!$F$34</f>
        <v>587940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B10+B14-B19-B22-B23-B26-B27-B39</f>
        <v>23325479.379999977</v>
      </c>
      <c r="C42" s="19"/>
      <c r="D42" s="19">
        <f t="shared" ref="D42" si="0">D10+D14-D19-D22-D23-D26-D27-D39</f>
        <v>18516122.610000014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[1]pash!$E$40</f>
        <v>3708848.8019999955</v>
      </c>
      <c r="C44" s="17"/>
      <c r="D44" s="29">
        <f>[1]pash!$F$40</f>
        <v>2808786.9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B42-B44</f>
        <v>19616630.577999979</v>
      </c>
      <c r="C47" s="23"/>
      <c r="D47" s="32">
        <f>D42-D44</f>
        <v>15707335.710000014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19616630.577999979</v>
      </c>
      <c r="C57" s="42"/>
      <c r="D57" s="41">
        <f>D47+D55</f>
        <v>15707335.710000014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workbookViewId="0">
      <selection activeCell="F17" sqref="F17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</row>
    <row r="2" spans="1:7">
      <c r="A2" s="78" t="s">
        <v>30</v>
      </c>
    </row>
    <row r="3" spans="1:7">
      <c r="A3" s="78" t="s">
        <v>31</v>
      </c>
    </row>
    <row r="4" spans="1:7" ht="15.75" customHeight="1">
      <c r="A4" s="78" t="s">
        <v>32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90"/>
      <c r="B7" s="77" t="s">
        <v>2</v>
      </c>
      <c r="C7" s="77"/>
      <c r="D7" s="77" t="s">
        <v>2</v>
      </c>
    </row>
    <row r="8" spans="1:7" ht="15" customHeight="1">
      <c r="A8" s="90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/>
      <c r="C11" s="17"/>
      <c r="D11" s="29"/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/>
      <c r="C15" s="17"/>
      <c r="D15" s="29"/>
      <c r="F15" s="7"/>
      <c r="G15" s="7"/>
    </row>
    <row r="16" spans="1:7">
      <c r="A16" s="75" t="s">
        <v>64</v>
      </c>
      <c r="B16" s="62"/>
      <c r="C16" s="63"/>
      <c r="D16" s="62"/>
    </row>
    <row r="17" spans="1:9">
      <c r="A17" s="75" t="s">
        <v>63</v>
      </c>
      <c r="B17" s="68">
        <f>SUM(B11:B16)</f>
        <v>0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/>
      <c r="C19" s="63"/>
      <c r="D19" s="74"/>
    </row>
    <row r="20" spans="1:9">
      <c r="A20" s="75" t="s">
        <v>61</v>
      </c>
      <c r="B20" s="74"/>
      <c r="C20" s="63"/>
      <c r="D20" s="74"/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/>
      <c r="C22" s="72"/>
      <c r="D22" s="74"/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>
      <c r="A25" s="28" t="s">
        <v>50</v>
      </c>
      <c r="B25" s="71"/>
      <c r="C25" s="72"/>
      <c r="D25" s="74"/>
      <c r="I25" s="28"/>
    </row>
    <row r="26" spans="1:9">
      <c r="A26" s="28" t="s">
        <v>44</v>
      </c>
      <c r="B26" s="71"/>
      <c r="C26" s="72"/>
      <c r="D26" s="74"/>
    </row>
    <row r="27" spans="1:9">
      <c r="A27" s="28" t="s">
        <v>49</v>
      </c>
      <c r="B27" s="71"/>
      <c r="C27" s="72"/>
      <c r="D27" s="74"/>
    </row>
    <row r="28" spans="1:9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/>
      <c r="C30" s="72"/>
      <c r="D30" s="63"/>
    </row>
    <row r="31" spans="1:9">
      <c r="A31" s="28" t="s">
        <v>46</v>
      </c>
      <c r="B31" s="71"/>
      <c r="C31" s="72"/>
      <c r="D31" s="74"/>
    </row>
    <row r="32" spans="1:9">
      <c r="A32" s="28" t="s">
        <v>48</v>
      </c>
      <c r="B32" s="71"/>
      <c r="C32" s="72"/>
      <c r="D32" s="74"/>
    </row>
    <row r="33" spans="1:4">
      <c r="A33" s="28" t="s">
        <v>47</v>
      </c>
      <c r="B33" s="71"/>
      <c r="C33" s="72"/>
      <c r="D33" s="74"/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SUM(B17:B35)</f>
        <v>0</v>
      </c>
      <c r="C36" s="68"/>
      <c r="D36" s="67">
        <f>SUM(D17:D35)</f>
        <v>0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/>
      <c r="C38" s="63"/>
      <c r="D38" s="64"/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0</v>
      </c>
      <c r="C41" s="61"/>
      <c r="D41" s="60">
        <f>SUM(D36:D40)</f>
        <v>0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0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B35" sqref="B35"/>
    </sheetView>
  </sheetViews>
  <sheetFormatPr defaultColWidth="9.140625" defaultRowHeight="15"/>
  <cols>
    <col min="1" max="1" width="102.855468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570312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11" style="47" customWidth="1"/>
    <col min="11" max="16384" width="9.140625" style="47"/>
  </cols>
  <sheetData>
    <row r="1" spans="1:4">
      <c r="A1" s="66" t="s">
        <v>33</v>
      </c>
    </row>
    <row r="2" spans="1:4">
      <c r="A2" s="78" t="s">
        <v>30</v>
      </c>
    </row>
    <row r="3" spans="1:4">
      <c r="A3" s="78" t="s">
        <v>31</v>
      </c>
    </row>
    <row r="4" spans="1:4" ht="16.5" customHeight="1">
      <c r="A4" s="78" t="s">
        <v>32</v>
      </c>
    </row>
    <row r="5" spans="1:4" ht="16.5" customHeight="1">
      <c r="A5" s="66" t="s">
        <v>100</v>
      </c>
    </row>
    <row r="6" spans="1:4" ht="16.5" customHeight="1">
      <c r="A6" s="66"/>
    </row>
    <row r="7" spans="1:4" ht="15" customHeight="1">
      <c r="A7" s="90"/>
      <c r="B7" s="77" t="s">
        <v>2</v>
      </c>
      <c r="C7" s="77"/>
      <c r="D7" s="77" t="s">
        <v>2</v>
      </c>
    </row>
    <row r="8" spans="1:4" ht="15" customHeight="1">
      <c r="A8" s="90"/>
      <c r="B8" s="77" t="s">
        <v>3</v>
      </c>
      <c r="C8" s="77"/>
      <c r="D8" s="77" t="s">
        <v>4</v>
      </c>
    </row>
    <row r="9" spans="1:4">
      <c r="A9" s="76"/>
      <c r="B9" s="89"/>
      <c r="C9" s="89"/>
      <c r="D9" s="89"/>
    </row>
    <row r="10" spans="1:4">
      <c r="A10" s="69" t="s">
        <v>99</v>
      </c>
      <c r="B10" s="65"/>
      <c r="C10" s="63"/>
      <c r="D10" s="65"/>
    </row>
    <row r="11" spans="1:4">
      <c r="A11" s="88" t="s">
        <v>98</v>
      </c>
      <c r="B11" s="65"/>
      <c r="C11" s="63"/>
      <c r="D11" s="65"/>
    </row>
    <row r="12" spans="1:4">
      <c r="A12" s="88" t="s">
        <v>97</v>
      </c>
      <c r="B12" s="65"/>
      <c r="C12" s="63"/>
      <c r="D12" s="65"/>
    </row>
    <row r="13" spans="1:4">
      <c r="A13" s="88" t="s">
        <v>96</v>
      </c>
      <c r="B13" s="65"/>
      <c r="C13" s="63"/>
      <c r="D13" s="65"/>
    </row>
    <row r="14" spans="1:4">
      <c r="A14" s="87" t="s">
        <v>72</v>
      </c>
      <c r="B14" s="65"/>
      <c r="C14" s="63"/>
      <c r="D14" s="65"/>
    </row>
    <row r="15" spans="1:4">
      <c r="A15" s="69" t="s">
        <v>95</v>
      </c>
      <c r="B15" s="65"/>
      <c r="C15" s="63"/>
      <c r="D15" s="65"/>
    </row>
    <row r="16" spans="1:4">
      <c r="A16" s="88" t="s">
        <v>94</v>
      </c>
      <c r="B16" s="65"/>
      <c r="C16" s="63"/>
      <c r="D16" s="65"/>
    </row>
    <row r="17" spans="1:4">
      <c r="A17" s="87" t="s">
        <v>93</v>
      </c>
      <c r="B17" s="65"/>
      <c r="C17" s="63"/>
      <c r="D17" s="65"/>
    </row>
    <row r="18" spans="1:4">
      <c r="A18" s="69" t="s">
        <v>92</v>
      </c>
      <c r="B18" s="86">
        <f>SUM(B11:B17)</f>
        <v>0</v>
      </c>
      <c r="C18" s="63"/>
      <c r="D18" s="86">
        <f>SUM(D11:D17)</f>
        <v>0</v>
      </c>
    </row>
    <row r="19" spans="1:4">
      <c r="A19" s="87"/>
      <c r="B19" s="65"/>
      <c r="C19" s="63"/>
      <c r="D19" s="65"/>
    </row>
    <row r="20" spans="1:4" ht="13.5" customHeight="1">
      <c r="A20" s="69" t="s">
        <v>91</v>
      </c>
      <c r="B20" s="65"/>
      <c r="C20" s="63"/>
      <c r="D20" s="65"/>
    </row>
    <row r="21" spans="1:4" ht="13.5" customHeight="1">
      <c r="A21" s="87" t="s">
        <v>90</v>
      </c>
      <c r="B21" s="65"/>
      <c r="C21" s="63"/>
      <c r="D21" s="65"/>
    </row>
    <row r="22" spans="1:4" ht="13.5" customHeight="1">
      <c r="A22" s="87" t="s">
        <v>89</v>
      </c>
      <c r="B22" s="65"/>
      <c r="C22" s="63"/>
      <c r="D22" s="65"/>
    </row>
    <row r="23" spans="1:4" ht="13.5" customHeight="1">
      <c r="A23" s="87" t="s">
        <v>88</v>
      </c>
      <c r="B23" s="65"/>
      <c r="C23" s="63"/>
      <c r="D23" s="65"/>
    </row>
    <row r="24" spans="1:4" ht="13.5" customHeight="1">
      <c r="A24" s="87" t="s">
        <v>87</v>
      </c>
      <c r="B24" s="65"/>
      <c r="C24" s="63"/>
      <c r="D24" s="65"/>
    </row>
    <row r="25" spans="1:4" ht="13.5" customHeight="1">
      <c r="A25" s="87" t="s">
        <v>86</v>
      </c>
      <c r="B25" s="65"/>
      <c r="C25" s="63"/>
      <c r="D25" s="65"/>
    </row>
    <row r="26" spans="1:4" ht="13.5" customHeight="1">
      <c r="A26" s="87" t="s">
        <v>85</v>
      </c>
      <c r="B26" s="65"/>
      <c r="C26" s="63"/>
      <c r="D26" s="65"/>
    </row>
    <row r="27" spans="1:4" ht="13.5" customHeight="1">
      <c r="A27" s="87" t="s">
        <v>84</v>
      </c>
      <c r="B27" s="65"/>
      <c r="C27" s="63"/>
      <c r="D27" s="65"/>
    </row>
    <row r="28" spans="1:4">
      <c r="A28" s="87" t="s">
        <v>72</v>
      </c>
      <c r="B28" s="65"/>
      <c r="C28" s="63"/>
      <c r="D28" s="65"/>
    </row>
    <row r="29" spans="1:4">
      <c r="A29" s="69" t="s">
        <v>83</v>
      </c>
      <c r="B29" s="86">
        <f>SUM(B21:B28)</f>
        <v>0</v>
      </c>
      <c r="C29" s="63"/>
      <c r="D29" s="86">
        <f>SUM(D21:D28)</f>
        <v>0</v>
      </c>
    </row>
    <row r="30" spans="1:4">
      <c r="A30" s="85"/>
      <c r="B30" s="65"/>
      <c r="C30" s="63"/>
      <c r="D30" s="65"/>
    </row>
    <row r="31" spans="1:4">
      <c r="A31" s="69" t="s">
        <v>82</v>
      </c>
      <c r="B31" s="65"/>
      <c r="C31" s="63"/>
      <c r="D31" s="65"/>
    </row>
    <row r="32" spans="1:4">
      <c r="A32" s="87" t="s">
        <v>81</v>
      </c>
      <c r="B32" s="65"/>
      <c r="C32" s="63"/>
      <c r="D32" s="65"/>
    </row>
    <row r="33" spans="1:4">
      <c r="A33" s="87" t="s">
        <v>80</v>
      </c>
      <c r="B33" s="65"/>
      <c r="C33" s="63"/>
      <c r="D33" s="65"/>
    </row>
    <row r="34" spans="1:4">
      <c r="A34" s="87" t="s">
        <v>79</v>
      </c>
      <c r="B34" s="65"/>
      <c r="C34" s="63"/>
      <c r="D34" s="65"/>
    </row>
    <row r="35" spans="1:4">
      <c r="A35" s="87" t="s">
        <v>78</v>
      </c>
      <c r="B35" s="65"/>
      <c r="C35" s="63"/>
      <c r="D35" s="65"/>
    </row>
    <row r="36" spans="1:4">
      <c r="A36" s="87" t="s">
        <v>77</v>
      </c>
      <c r="B36" s="65"/>
      <c r="C36" s="63"/>
      <c r="D36" s="65"/>
    </row>
    <row r="37" spans="1:4">
      <c r="A37" s="87" t="s">
        <v>76</v>
      </c>
      <c r="B37" s="65"/>
      <c r="C37" s="63"/>
      <c r="D37" s="65"/>
    </row>
    <row r="38" spans="1:4">
      <c r="A38" s="87" t="s">
        <v>75</v>
      </c>
      <c r="B38" s="65"/>
      <c r="C38" s="63"/>
      <c r="D38" s="65"/>
    </row>
    <row r="39" spans="1:4">
      <c r="A39" s="87" t="s">
        <v>74</v>
      </c>
      <c r="B39" s="65"/>
      <c r="C39" s="63"/>
      <c r="D39" s="65"/>
    </row>
    <row r="40" spans="1:4">
      <c r="A40" s="87" t="s">
        <v>73</v>
      </c>
      <c r="B40" s="65"/>
      <c r="C40" s="63"/>
      <c r="D40" s="65"/>
    </row>
    <row r="41" spans="1:4">
      <c r="A41" s="87" t="s">
        <v>72</v>
      </c>
      <c r="B41" s="65"/>
      <c r="C41" s="63"/>
      <c r="D41" s="65"/>
    </row>
    <row r="42" spans="1:4">
      <c r="A42" s="69" t="s">
        <v>71</v>
      </c>
      <c r="B42" s="86">
        <f>SUM(B32:B41)</f>
        <v>0</v>
      </c>
      <c r="C42" s="63"/>
      <c r="D42" s="86">
        <f>SUM(D32:D41)</f>
        <v>0</v>
      </c>
    </row>
    <row r="43" spans="1:4">
      <c r="A43" s="85"/>
      <c r="B43" s="65"/>
      <c r="C43" s="63"/>
      <c r="D43" s="65"/>
    </row>
    <row r="44" spans="1:4">
      <c r="A44" s="69" t="s">
        <v>70</v>
      </c>
      <c r="B44" s="84">
        <f>B18+B29+B42</f>
        <v>0</v>
      </c>
      <c r="C44" s="63"/>
      <c r="D44" s="84">
        <f>D18+D29+D42</f>
        <v>0</v>
      </c>
    </row>
    <row r="45" spans="1:4">
      <c r="A45" s="83" t="s">
        <v>69</v>
      </c>
      <c r="B45" s="65"/>
      <c r="C45" s="63"/>
      <c r="D45" s="65"/>
    </row>
    <row r="46" spans="1:4">
      <c r="A46" s="83" t="s">
        <v>68</v>
      </c>
      <c r="B46" s="65"/>
      <c r="C46" s="63"/>
      <c r="D46" s="65"/>
    </row>
    <row r="47" spans="1:4" ht="15.75" thickBot="1">
      <c r="A47" s="82" t="s">
        <v>67</v>
      </c>
      <c r="B47" s="80">
        <f>B44+B45+B46</f>
        <v>0</v>
      </c>
      <c r="C47" s="81"/>
      <c r="D47" s="80">
        <f>D44+D45+D46</f>
        <v>0</v>
      </c>
    </row>
    <row r="48" spans="1:4" ht="15.75" thickTop="1">
      <c r="A48" s="79"/>
    </row>
    <row r="49" spans="1:1">
      <c r="A49" s="79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anxhela.zeqaj</cp:lastModifiedBy>
  <cp:lastPrinted>2023-03-24T09:15:26Z</cp:lastPrinted>
  <dcterms:created xsi:type="dcterms:W3CDTF">2012-01-19T09:31:29Z</dcterms:created>
  <dcterms:modified xsi:type="dcterms:W3CDTF">2023-05-05T09:09:21Z</dcterms:modified>
</cp:coreProperties>
</file>