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1.46\test\ZYRA\BILANCE\BILANCE 2021\BIZNES I MADH 2021\ILIA CECE 2021\QKB 2021\"/>
    </mc:Choice>
  </mc:AlternateContent>
  <xr:revisionPtr revIDLastSave="0" documentId="13_ncr:1_{3D177019-B48A-4548-883E-68448B71DA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29" i="1"/>
  <c r="B27" i="1"/>
  <c r="B23" i="1"/>
  <c r="B22" i="1"/>
  <c r="B10" i="1"/>
  <c r="B42" i="1" s="1"/>
  <c r="B47" i="1" s="1"/>
  <c r="B57" i="1" s="1"/>
  <c r="A1" i="1"/>
</calcChain>
</file>

<file path=xl/sharedStrings.xml><?xml version="1.0" encoding="utf-8"?>
<sst xmlns="http://schemas.openxmlformats.org/spreadsheetml/2006/main" count="65" uniqueCount="61">
  <si>
    <t>Ilia Cece</t>
  </si>
  <si>
    <t>NIPT K82004004F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</si>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</sst>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956A7FA-FF1C-4E70-921B-7F0B06E78C4E}"/>
    <cellStyle name="Normal 3" xfId="5" xr:uid="{DBF3B120-3048-4DDA-A57A-AAD05C7E2C91}"/>
    <cellStyle name="Normal_Albania_-__Income_Statement_September_2009" xfId="3" xr:uid="{F2CC08EC-3826-49EA-94D4-0FEF0F4B3196}"/>
    <cellStyle name="Normal_SHEET" xfId="4" xr:uid="{7EE4F6FE-A826-4B2D-92CC-BDB3B56F7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YRA/BILANCE/BILANCE%202021/BIZNES%20I%20MADH%202021/ILIA%20CECE%202021/PASQYRA%20FINACIARE%202021-ILIA%20C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I"/>
      <sheetName val="PASH "/>
      <sheetName val="CASH FLOW"/>
      <sheetName val="KAPITALI"/>
    </sheetNames>
    <sheetDataSet>
      <sheetData sheetId="0"/>
      <sheetData sheetId="1">
        <row r="1">
          <cell r="A1" t="str">
            <v>Pasqyrat financiare te vitit 2021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7" workbookViewId="0">
      <selection activeCell="F56" sqref="F56"/>
    </sheetView>
  </sheetViews>
  <sheetFormatPr defaultRowHeight="15" x14ac:dyDescent="0.25"/>
  <cols>
    <col min="1" max="1" width="95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tr">
        <f>[1]BILANCI!A1</f>
        <v>Pasqyrat financiare te vitit 2021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f>231836+5671222+17658643+61500+669232+243080+83333+147036+40000</f>
        <v>24805882</v>
      </c>
      <c r="C10" s="10"/>
      <c r="D10" s="13">
        <v>17484689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>
        <v>7233</v>
      </c>
      <c r="C14" s="10"/>
      <c r="D14" s="13"/>
      <c r="E14" s="9"/>
      <c r="F14" s="14" t="s">
        <v>16</v>
      </c>
    </row>
    <row r="15" spans="1:6" x14ac:dyDescent="0.25">
      <c r="A15" s="8" t="s">
        <v>17</v>
      </c>
      <c r="B15" s="13"/>
      <c r="C15" s="10"/>
      <c r="D15" s="13"/>
      <c r="E15" s="9"/>
      <c r="F15" s="3"/>
    </row>
    <row r="16" spans="1:6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/>
      <c r="C19" s="10"/>
      <c r="D19" s="13"/>
      <c r="E19" s="9"/>
      <c r="F19" s="3"/>
    </row>
    <row r="20" spans="1:6" x14ac:dyDescent="0.25">
      <c r="A20" s="12" t="s">
        <v>21</v>
      </c>
      <c r="B20" s="13"/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f>-2218231</f>
        <v>-2218231</v>
      </c>
      <c r="C22" s="10"/>
      <c r="D22" s="13">
        <v>-3186821</v>
      </c>
      <c r="E22" s="9"/>
      <c r="F22" s="3"/>
    </row>
    <row r="23" spans="1:6" x14ac:dyDescent="0.25">
      <c r="A23" s="12" t="s">
        <v>24</v>
      </c>
      <c r="B23" s="13">
        <f>-477725</f>
        <v>-477725</v>
      </c>
      <c r="C23" s="10"/>
      <c r="D23" s="13">
        <v>-625183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/>
      <c r="E25" s="9"/>
      <c r="F25" s="3"/>
    </row>
    <row r="26" spans="1:6" x14ac:dyDescent="0.25">
      <c r="A26" s="8" t="s">
        <v>27</v>
      </c>
      <c r="B26" s="13">
        <v>-607567</v>
      </c>
      <c r="C26" s="10"/>
      <c r="D26" s="13">
        <v>-611523</v>
      </c>
      <c r="E26" s="9"/>
      <c r="F26" s="3"/>
    </row>
    <row r="27" spans="1:6" x14ac:dyDescent="0.25">
      <c r="A27" s="8" t="s">
        <v>28</v>
      </c>
      <c r="B27" s="13">
        <f>-216668-79765-214290-368725-445500-1992-44594-18709-75319-87323-84140</f>
        <v>-1637025</v>
      </c>
      <c r="C27" s="10"/>
      <c r="D27" s="13">
        <v>-1322977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>
        <f>277+1+9715</f>
        <v>9993</v>
      </c>
      <c r="C29" s="10"/>
      <c r="D29" s="13">
        <v>108617</v>
      </c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ht="30" x14ac:dyDescent="0.25">
      <c r="A31" s="12" t="s">
        <v>32</v>
      </c>
      <c r="B31" s="13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6" x14ac:dyDescent="0.25">
      <c r="A33" s="12" t="s">
        <v>34</v>
      </c>
      <c r="B33" s="13"/>
      <c r="C33" s="10"/>
      <c r="D33" s="13"/>
      <c r="E33" s="9"/>
      <c r="F33" s="3"/>
    </row>
    <row r="34" spans="1:6" ht="30" x14ac:dyDescent="0.25">
      <c r="A34" s="12" t="s">
        <v>35</v>
      </c>
      <c r="B34" s="13"/>
      <c r="C34" s="10"/>
      <c r="D34" s="13"/>
      <c r="E34" s="9"/>
      <c r="F34" s="3"/>
    </row>
    <row r="35" spans="1:6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/>
      <c r="C37" s="10"/>
      <c r="D37" s="13"/>
      <c r="E37" s="9"/>
      <c r="F37" s="3"/>
    </row>
    <row r="38" spans="1:6" ht="30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>
        <f>-9-539803</f>
        <v>-539812</v>
      </c>
      <c r="C39" s="10"/>
      <c r="D39" s="13">
        <v>-13591</v>
      </c>
      <c r="E39" s="9"/>
      <c r="F39" s="3"/>
    </row>
    <row r="40" spans="1:6" x14ac:dyDescent="0.25">
      <c r="A40" s="8" t="s">
        <v>41</v>
      </c>
      <c r="B40" s="13"/>
      <c r="C40" s="10"/>
      <c r="D40" s="13"/>
      <c r="E40" s="9"/>
      <c r="F40" s="3"/>
    </row>
    <row r="41" spans="1:6" x14ac:dyDescent="0.25">
      <c r="A41" s="15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6">
        <f>SUM(B9:B41)</f>
        <v>19342748</v>
      </c>
      <c r="C42" s="17"/>
      <c r="D42" s="16">
        <v>11833211</v>
      </c>
      <c r="E42" s="17"/>
      <c r="F42" s="3"/>
    </row>
    <row r="43" spans="1:6" x14ac:dyDescent="0.25">
      <c r="A43" s="8" t="s">
        <v>44</v>
      </c>
      <c r="B43" s="17"/>
      <c r="C43" s="17"/>
      <c r="D43" s="17"/>
      <c r="E43" s="17"/>
      <c r="F43" s="3"/>
    </row>
    <row r="44" spans="1:6" x14ac:dyDescent="0.25">
      <c r="A44" s="12" t="s">
        <v>45</v>
      </c>
      <c r="B44" s="13">
        <v>-2927132</v>
      </c>
      <c r="C44" s="10"/>
      <c r="D44" s="13">
        <v>-1796086.3499999999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6">
        <f>SUM(B42:B46)</f>
        <v>16415616</v>
      </c>
      <c r="C47" s="17"/>
      <c r="D47" s="16">
        <v>10037124.65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/>
      <c r="C50" s="21"/>
      <c r="D50" s="22"/>
      <c r="E50" s="9"/>
      <c r="F50" s="3"/>
    </row>
    <row r="51" spans="1:6" x14ac:dyDescent="0.25">
      <c r="A51" s="12" t="s">
        <v>51</v>
      </c>
      <c r="B51" s="22"/>
      <c r="C51" s="21"/>
      <c r="D51" s="22"/>
      <c r="E51" s="9"/>
      <c r="F51" s="3"/>
    </row>
    <row r="52" spans="1:6" x14ac:dyDescent="0.25">
      <c r="A52" s="12" t="s">
        <v>52</v>
      </c>
      <c r="B52" s="22"/>
      <c r="C52" s="21"/>
      <c r="D52" s="22"/>
      <c r="E52" s="5"/>
      <c r="F52" s="3"/>
    </row>
    <row r="53" spans="1:6" x14ac:dyDescent="0.25">
      <c r="A53" s="12" t="s">
        <v>53</v>
      </c>
      <c r="B53" s="22"/>
      <c r="C53" s="21"/>
      <c r="D53" s="22"/>
      <c r="E53" s="23"/>
      <c r="F53" s="23"/>
    </row>
    <row r="54" spans="1:6" x14ac:dyDescent="0.25">
      <c r="A54" s="24" t="s">
        <v>54</v>
      </c>
      <c r="B54" s="22"/>
      <c r="C54" s="21"/>
      <c r="D54" s="22"/>
      <c r="E54" s="25"/>
      <c r="F54" s="23"/>
    </row>
    <row r="55" spans="1:6" x14ac:dyDescent="0.25">
      <c r="A55" s="20" t="s">
        <v>55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56</v>
      </c>
      <c r="B57" s="30">
        <f>B47+B55</f>
        <v>16415616</v>
      </c>
      <c r="C57" s="31"/>
      <c r="D57" s="30">
        <v>10037124.65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57</v>
      </c>
      <c r="B59" s="29"/>
      <c r="C59" s="29"/>
      <c r="D59" s="29"/>
      <c r="E59" s="33"/>
      <c r="F59" s="33"/>
    </row>
    <row r="60" spans="1:6" x14ac:dyDescent="0.25">
      <c r="A60" s="28" t="s">
        <v>58</v>
      </c>
      <c r="B60" s="13"/>
      <c r="C60" s="9"/>
      <c r="D60" s="13"/>
      <c r="E60" s="33"/>
      <c r="F60" s="33"/>
    </row>
    <row r="61" spans="1:6" x14ac:dyDescent="0.25">
      <c r="A61" s="28" t="s">
        <v>59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60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2022-06-02T09:26:43Z</dcterms:modified>
</cp:coreProperties>
</file>