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firstSheet="1" activeTab="6"/>
  </bookViews>
  <sheets>
    <sheet name="EMERTIMI" sheetId="1" r:id="rId1"/>
    <sheet name="AKTIVET" sheetId="2" r:id="rId2"/>
    <sheet name="SHPJEGUESE" sheetId="7" r:id="rId3"/>
    <sheet name="KAPITALI" sheetId="6" r:id="rId4"/>
    <sheet name="FLUKSI" sheetId="5" r:id="rId5"/>
    <sheet name="TEARDH-SHPENZ" sheetId="4" r:id="rId6"/>
    <sheet name="PASIVET" sheetId="3" r:id="rId7"/>
  </sheets>
  <calcPr calcId="124519"/>
</workbook>
</file>

<file path=xl/calcChain.xml><?xml version="1.0" encoding="utf-8"?>
<calcChain xmlns="http://schemas.openxmlformats.org/spreadsheetml/2006/main">
  <c r="D42" i="2"/>
  <c r="D10"/>
  <c r="E17" i="3"/>
  <c r="D23" i="6"/>
  <c r="F23" s="1"/>
  <c r="F21"/>
  <c r="D42" i="3"/>
  <c r="D6" i="2"/>
  <c r="D33"/>
  <c r="D40" i="3"/>
  <c r="E31"/>
  <c r="E42" s="1"/>
  <c r="I40" i="4"/>
  <c r="F17" i="6"/>
  <c r="F13"/>
  <c r="D11"/>
  <c r="D15" s="1"/>
  <c r="F9"/>
  <c r="F7"/>
  <c r="E22" i="5"/>
  <c r="I28" i="4"/>
  <c r="I20"/>
  <c r="I33" s="1"/>
  <c r="I5"/>
  <c r="E6" i="2"/>
  <c r="E42" s="1"/>
  <c r="X8" i="1"/>
  <c r="X18"/>
  <c r="X21"/>
  <c r="X23"/>
  <c r="X29"/>
  <c r="X33"/>
  <c r="E32" i="5" l="1"/>
  <c r="D19" i="6"/>
  <c r="F19" s="1"/>
  <c r="F15"/>
  <c r="F11"/>
  <c r="I34" i="4"/>
</calcChain>
</file>

<file path=xl/sharedStrings.xml><?xml version="1.0" encoding="utf-8"?>
<sst xmlns="http://schemas.openxmlformats.org/spreadsheetml/2006/main" count="272" uniqueCount="227">
  <si>
    <t>Nr</t>
  </si>
  <si>
    <t>DETYRIMET DHE KAPITALE</t>
  </si>
  <si>
    <t>Shenime</t>
  </si>
  <si>
    <t>Periudha</t>
  </si>
  <si>
    <t>(Bazuar ne klasifikimin e Shpenzimeve sipas  Natyres)</t>
  </si>
  <si>
    <t>AKTIVET</t>
  </si>
  <si>
    <t>Raportuese</t>
  </si>
  <si>
    <t>Para ardhese</t>
  </si>
  <si>
    <t>Nr.</t>
  </si>
  <si>
    <t>Pershkrimi i Elementeve</t>
  </si>
  <si>
    <t>I</t>
  </si>
  <si>
    <t>PASIVE AFATSHKURTRA</t>
  </si>
  <si>
    <t>Pershkrimi</t>
  </si>
  <si>
    <t>Derivatet</t>
  </si>
  <si>
    <t>Shitjet neto</t>
  </si>
  <si>
    <t>Aktive monetare</t>
  </si>
  <si>
    <t>Huamarrjet</t>
  </si>
  <si>
    <t xml:space="preserve">a.Te ardhura nga shitjet e produkteve te prodhimit te vet               </t>
  </si>
  <si>
    <t>A</t>
  </si>
  <si>
    <t>Fluksi i parase  nga veprimtarite e shfrytezimit</t>
  </si>
  <si>
    <t>i</t>
  </si>
  <si>
    <t>Banka</t>
  </si>
  <si>
    <t>Huate dhe oblikacionet afatshkurtra</t>
  </si>
  <si>
    <t xml:space="preserve">b.Te ardhura nga shitjet e mallrave                                                 </t>
  </si>
  <si>
    <t>ii</t>
  </si>
  <si>
    <t>Arka</t>
  </si>
  <si>
    <t>Rikthimet/ripagesat e huave afatgjata</t>
  </si>
  <si>
    <t xml:space="preserve">c.Te ardhura nga shitjet e sherbimeve                                            </t>
  </si>
  <si>
    <t>Nr.i Regjistrit Tregtare</t>
  </si>
  <si>
    <t>Derivate dhe aktive te mbajtura per tregtim</t>
  </si>
  <si>
    <t>iii</t>
  </si>
  <si>
    <t>Bono te konvertueshme</t>
  </si>
  <si>
    <t>Te ardhura te tjera nga veprimtaria e shfrytezimit</t>
  </si>
  <si>
    <t>Aktive te tjera financiare afatshkurtra</t>
  </si>
  <si>
    <t xml:space="preserve">Huat dhe parapagimet </t>
  </si>
  <si>
    <t xml:space="preserve">a.Prodhimi aktiveve te qendrueshme te trupezuara dhe pa trupez.                                                                                           </t>
  </si>
  <si>
    <t>Llog./kerkesa te arktueshme klient per shitje</t>
  </si>
  <si>
    <t>Te pagueshme ndaj furnitoreve</t>
  </si>
  <si>
    <t xml:space="preserve">b.Te ardhura tatimore nga akt-kontrollet                                                                                                                                          </t>
  </si>
  <si>
    <t>Llog./kerkesa te arktueshme debitore te tjere</t>
  </si>
  <si>
    <t>Te pagueshme ndaj punonjesve</t>
  </si>
  <si>
    <t xml:space="preserve">d.Rimarje amortizimi ,provizionesh dhe subvensionesh                           </t>
  </si>
  <si>
    <t xml:space="preserve">                              a)Informacion i prgjithshem dhe politikat kontabel</t>
  </si>
  <si>
    <t>Tatim mbi fitimin</t>
  </si>
  <si>
    <t>Detyrime per Sigurime Shoq-  Shend.</t>
  </si>
  <si>
    <t xml:space="preserve">c .Te ardhura te tjera nga veprimtaria e shfrytezimit              </t>
  </si>
  <si>
    <t>iv</t>
  </si>
  <si>
    <t>TVSH</t>
  </si>
  <si>
    <t>Detyrime tatimore per TAP-in</t>
  </si>
  <si>
    <t>Ndrysh. ne invent.  prod. gatshme e  prodhimit ne proces</t>
  </si>
  <si>
    <t>Paraja neto nga veprimtarite e shfrytezimit</t>
  </si>
  <si>
    <t xml:space="preserve">                              b)Shenime qe shpjegojne zerat e ndryshem te pasqyrave finaciare</t>
  </si>
  <si>
    <t>v</t>
  </si>
  <si>
    <t>Te drejta e detyrime ndaj ortakeve</t>
  </si>
  <si>
    <t>Detyrime tatimore per Tatim Fitimin</t>
  </si>
  <si>
    <t xml:space="preserve">a.Ndryshimi I inventarit te  produktit te gatshem                                                                                                       </t>
  </si>
  <si>
    <t>vi</t>
  </si>
  <si>
    <t xml:space="preserve"> Instrumenta te tjera borxhi</t>
  </si>
  <si>
    <t>Detyrime tatimore per TVSH-ne</t>
  </si>
  <si>
    <t xml:space="preserve">b.Ndryshimi I inventarit te prodhimit ne proqes                                                       </t>
  </si>
  <si>
    <t>B</t>
  </si>
  <si>
    <t>Fluksi i parase nga veprimtarite investuese</t>
  </si>
  <si>
    <t xml:space="preserve">                              c)Shenime te tjera shpjeguese</t>
  </si>
  <si>
    <t>vii</t>
  </si>
  <si>
    <t>Investime te tjera  financiare</t>
  </si>
  <si>
    <t>Detyrime tatimore per Tatimin ne Burim</t>
  </si>
  <si>
    <t>Paguar per blerjen e aktiveve afatgjata</t>
  </si>
  <si>
    <t>Inventaret</t>
  </si>
  <si>
    <t>viii</t>
  </si>
  <si>
    <t xml:space="preserve">a.Shpenzime per blerjen e mallrave                                                                                         </t>
  </si>
  <si>
    <t>Arketuar nga shitja e aktiveve afatgjata</t>
  </si>
  <si>
    <t xml:space="preserve">P A S Q Y R A T       F I N C I A R E </t>
  </si>
  <si>
    <t>Lende e pare (gjendje matriale 31.12.2009)</t>
  </si>
  <si>
    <t>ix</t>
  </si>
  <si>
    <t>Dividente per t'u paguar</t>
  </si>
  <si>
    <t xml:space="preserve">b.Shpenzime per blerjen e lendes se pare dhe te tjera konsumi        </t>
  </si>
  <si>
    <t xml:space="preserve">Interes i arketuar </t>
  </si>
  <si>
    <t xml:space="preserve">                             - Bilanci eshte hartuar duke plotesuar kerkesat e Ligjit nr.9228 date 29.04.2004</t>
  </si>
  <si>
    <t>Inventare i imet</t>
  </si>
  <si>
    <t>x</t>
  </si>
  <si>
    <t>Debtitore dhe Kreditore te tjere</t>
  </si>
  <si>
    <t>Kosto e punes</t>
  </si>
  <si>
    <t>Divident i arketuar</t>
  </si>
  <si>
    <t>(Ne zbatim te Standarteve Kombetare te Kontabilitetit nr.2</t>
  </si>
  <si>
    <t>"Per Kontabilitetin dhe Pasqyrat Financiare" si dhe te Standarteve Kombtare te Kontabilitetit</t>
  </si>
  <si>
    <t xml:space="preserve">Prodhime ne proces </t>
  </si>
  <si>
    <t>Grantet dhe te ardhurat e shtyra</t>
  </si>
  <si>
    <t xml:space="preserve">          a. Pagat e personelit</t>
  </si>
  <si>
    <t>dhe Ligjit Nr. 9228, date 29.04.2004 "Per Kontabilitetin dhe Pasqyrat Financiare"</t>
  </si>
  <si>
    <t>Produkte te gatshme</t>
  </si>
  <si>
    <t>Provizionet afatshkurtra</t>
  </si>
  <si>
    <t xml:space="preserve">          b.Shpenzime te tjera per dieta e trajtime per punojnesit</t>
  </si>
  <si>
    <t>Paraja neto nga veprimtarite investuese</t>
  </si>
  <si>
    <t xml:space="preserve">                             -Politikat kontabel te ndjekura nga shoqeria ne hartimin perfundimtare te Pasqyrave</t>
  </si>
  <si>
    <t>Mallra per rishitje</t>
  </si>
  <si>
    <t>II</t>
  </si>
  <si>
    <t>PASIVET AFATGJATA</t>
  </si>
  <si>
    <t xml:space="preserve">          c,Shpenzimet per sigurime shoqerore e shendetesore</t>
  </si>
  <si>
    <t>Parapagese per furnizime</t>
  </si>
  <si>
    <t>Huat afatgjata</t>
  </si>
  <si>
    <t>Amortizimet dhe zhvleresimet</t>
  </si>
  <si>
    <t>C</t>
  </si>
  <si>
    <t>Fluksi i parave nga veprimtarite financiare</t>
  </si>
  <si>
    <t>Hua, bankare afatgjate (kredi A.Gj. BKT)</t>
  </si>
  <si>
    <t xml:space="preserve">a.Amortizim aktiveve te qnendrueshme dhe inventareve                                </t>
  </si>
  <si>
    <t>Arketime nga emetimi i kapitalit aksioner</t>
  </si>
  <si>
    <t>Aktive biologjike afatshkurtra</t>
  </si>
  <si>
    <t xml:space="preserve">Bono te konvertueshme </t>
  </si>
  <si>
    <t xml:space="preserve">b.Provizione dhe zhvleresime                                                </t>
  </si>
  <si>
    <t>Huamarrje afatgjate</t>
  </si>
  <si>
    <t>Aktive afatshkurtra te mbajtura per rishitje</t>
  </si>
  <si>
    <t>Huamarrje te tjera  afatgjata</t>
  </si>
  <si>
    <t xml:space="preserve">c.Shpenzime per kuot per tu shperndare (Qeraja vjetore Ambjenti)                              </t>
  </si>
  <si>
    <t>Pagesa te qerase financiare</t>
  </si>
  <si>
    <t>Parapagime  dhe shpenzimete shtyra</t>
  </si>
  <si>
    <t>Shpenzime te tjera</t>
  </si>
  <si>
    <t>Dividente te paguara</t>
  </si>
  <si>
    <t xml:space="preserve"> Shpenzime te periudhave te ardhshme</t>
  </si>
  <si>
    <t>Provizionet  afatgjata</t>
  </si>
  <si>
    <t xml:space="preserve">a.Shpenzime per furnitura dhe sherbime nga te trete           </t>
  </si>
  <si>
    <t xml:space="preserve">                             Pasqyrat Financiare jane individuale  ___________________________________</t>
  </si>
  <si>
    <t>TOTALI I PASIVEVE  (I+II)</t>
  </si>
  <si>
    <t xml:space="preserve">b.Shpenzime tatimore,doganore dhe pagesa te ngjashme        </t>
  </si>
  <si>
    <t>Paraja neto e perdorur ne veprimtarite finaciare</t>
  </si>
  <si>
    <t xml:space="preserve">                             Pasqyrat Financiare jane te konsoliduara ________________________________                      </t>
  </si>
  <si>
    <t>AKTIVE AFATGJATA</t>
  </si>
  <si>
    <t>III</t>
  </si>
  <si>
    <t>KAPITALI</t>
  </si>
  <si>
    <t xml:space="preserve">c.Shpenzime per penalitete dhe gjoba e te tjera te ngjashme </t>
  </si>
  <si>
    <t xml:space="preserve">                              -Kontabiliteti mbahet me ane te regjistrimeve kontabel ne informatike, duke</t>
  </si>
  <si>
    <t>Aksionet e pakices  (PF te konsoliduara)</t>
  </si>
  <si>
    <t xml:space="preserve">d.shpenzime te tjera te shfrytezimit                                      </t>
  </si>
  <si>
    <t>Rritja/Renia neto e mjeteve monetare</t>
  </si>
  <si>
    <t>perdorur sistemin centralizator, qe na mundeson pasqyrimin e sakte e te plote te informacionit</t>
  </si>
  <si>
    <t>Kapitali i aksionereve te shoq. Meme (PF te kons.)</t>
  </si>
  <si>
    <t xml:space="preserve">         Totali i Shpenzimeve  (shumat 4-7)</t>
  </si>
  <si>
    <t>Mjetet monetare ne fillim te periudhes kontabel</t>
  </si>
  <si>
    <t>kontabel, qe eshte I domosdoshem per hartimin e Pasqyrave Financiare.</t>
  </si>
  <si>
    <t>Toka</t>
  </si>
  <si>
    <t>Kapitali aksionar</t>
  </si>
  <si>
    <t>Fitimi (humbja) nga veprimtarite kryesore (1+2+/-3-8)</t>
  </si>
  <si>
    <t>Mjetet monetare ne fund te periudhes kontabel</t>
  </si>
  <si>
    <t>Ndertesa</t>
  </si>
  <si>
    <t>Primi i aksionit</t>
  </si>
  <si>
    <t>Te ardhura dhe shpenzime  financiare nga njesite e kontrolluara</t>
  </si>
  <si>
    <t xml:space="preserve">                               -Pasqyrat Financiare te shoqerise jane te plota dhe te sakta duke shprehur qarte</t>
  </si>
  <si>
    <t>Makineri dhe paisje (komjutera e paisje zyre)</t>
  </si>
  <si>
    <t>Njesite ose aksionet e thesarit (Negative)</t>
  </si>
  <si>
    <t>Te ardhurat dhe shpenzimet financiare nga pjesmarrjet</t>
  </si>
  <si>
    <t>Rezervat  statutore</t>
  </si>
  <si>
    <t>Aktive biologjike afatgjata</t>
  </si>
  <si>
    <t>Rezervat ligjore</t>
  </si>
  <si>
    <t xml:space="preserve">             Data e mbylljes se Pasqyrave Finaciare              ___________________________</t>
  </si>
  <si>
    <t>Aktive afatgjata jo matriale</t>
  </si>
  <si>
    <t>Rezervat e tjera</t>
  </si>
  <si>
    <t>Kapitali aksioner i  pa paguar</t>
  </si>
  <si>
    <t>Fitimet e pashperndara</t>
  </si>
  <si>
    <t>Elementet e pasqyrave te konsoliduara</t>
  </si>
  <si>
    <t>6  Aktive te tjera afatgjata</t>
  </si>
  <si>
    <t>10Fitimi (Humbja) e vitit  financiara</t>
  </si>
  <si>
    <t>TOTALI I AKTIVEVE (I+II)</t>
  </si>
  <si>
    <t>TOTALI I PASIVEVE DHE KAPITALIT (I+II+III)</t>
  </si>
  <si>
    <t xml:space="preserve">Shpenzimet e tatimit mbi fitimin 10% </t>
  </si>
  <si>
    <t>Fitimi (humbja)  neto e vitit  financiar  (14-15)</t>
  </si>
  <si>
    <r>
      <t xml:space="preserve">NIPT-I  K02212001T                                               </t>
    </r>
    <r>
      <rPr>
        <b/>
        <u/>
        <sz val="11"/>
        <rFont val="Arial"/>
        <family val="2"/>
      </rPr>
      <t xml:space="preserve"> </t>
    </r>
  </si>
  <si>
    <t>Data e krijimit                                     01.01.2001</t>
  </si>
  <si>
    <t>Veprimtaria                      HOTEL  BAR  RESTORANT</t>
  </si>
  <si>
    <t>ENTITETI  "HOTEL VICTORIA" sh.p.k</t>
  </si>
  <si>
    <t>ENTITETi  "HOTEL VICTORIA" shpk</t>
  </si>
  <si>
    <t>Fitimi para tatimit</t>
  </si>
  <si>
    <t xml:space="preserve">Rregullime per </t>
  </si>
  <si>
    <t xml:space="preserve">         amortizimin</t>
  </si>
  <si>
    <t>Ritje(renie) ne tepricen e kerkesave te arkerueshme</t>
  </si>
  <si>
    <t>nga aktiviteti dhe te tjera</t>
  </si>
  <si>
    <t>Ritje(renie) ne tepricen e detyrimeveper tu paguar nga akt.</t>
  </si>
  <si>
    <t>Tatim fitimi I  llogaritur</t>
  </si>
  <si>
    <t>HOTEL  VICTORIA  sh p k</t>
  </si>
  <si>
    <t>Kapitali</t>
  </si>
  <si>
    <t>Themeltar</t>
  </si>
  <si>
    <t>Rezervat</t>
  </si>
  <si>
    <t>e akumuluara</t>
  </si>
  <si>
    <t xml:space="preserve">Fitimet e </t>
  </si>
  <si>
    <t>akumuluara</t>
  </si>
  <si>
    <t>Provizione</t>
  </si>
  <si>
    <t>per rreziqe</t>
  </si>
  <si>
    <t>TOTALI</t>
  </si>
  <si>
    <t>Pozicioni me 31.12.2006</t>
  </si>
  <si>
    <t>Fitimi neto 2007</t>
  </si>
  <si>
    <t>Pozicioni me 31.12.2007</t>
  </si>
  <si>
    <t>Fitimi neto 2008</t>
  </si>
  <si>
    <t>Pozicioni me 31.12.2008</t>
  </si>
  <si>
    <t>Fitimi neto 2009</t>
  </si>
  <si>
    <t>Pozicioni me 31.12.2009</t>
  </si>
  <si>
    <t>ADMINISTRATORI I SHOQERISE</t>
  </si>
  <si>
    <t xml:space="preserve">      Luan     MATA</t>
  </si>
  <si>
    <t xml:space="preserve">                             -Hartimi I Pasqyrave Financiare te shoqerise eshte bere nga z Petrit Barçi</t>
  </si>
  <si>
    <t xml:space="preserve">                             PASQYRA E FLUKSIT TE PARASE</t>
  </si>
  <si>
    <t xml:space="preserve">                                               ENTITETI   "HOTEL VICTORIA" shpk</t>
  </si>
  <si>
    <r>
      <t>Adresa e Selise  Tirane Rr.</t>
    </r>
    <r>
      <rPr>
        <b/>
        <sz val="10"/>
        <rFont val="Arial"/>
        <family val="2"/>
      </rPr>
      <t xml:space="preserve"> Dibres</t>
    </r>
  </si>
  <si>
    <r>
      <t xml:space="preserve">Emertimi dhe Forma Ligjore        </t>
    </r>
    <r>
      <rPr>
        <b/>
        <u/>
        <sz val="11"/>
        <rFont val="Arial"/>
        <family val="2"/>
      </rPr>
      <t xml:space="preserve"> </t>
    </r>
    <r>
      <rPr>
        <b/>
        <u/>
        <sz val="12"/>
        <rFont val="Arial"/>
        <family val="2"/>
      </rPr>
      <t xml:space="preserve">"HOTEL VICTORIA"     </t>
    </r>
    <r>
      <rPr>
        <b/>
        <u/>
        <sz val="11"/>
        <rFont val="Arial"/>
        <family val="2"/>
      </rPr>
      <t xml:space="preserve"> SH.P.K</t>
    </r>
  </si>
  <si>
    <t>Viti   2010</t>
  </si>
  <si>
    <t xml:space="preserve">                             Pasqyrat Financiare jane te shprehura ne   LEKE                    </t>
  </si>
  <si>
    <t xml:space="preserve">                             Pasqyrat Financiare jane te rrumbullakosura ne  1 LEK                     </t>
  </si>
  <si>
    <t>Periudha  Kontabel e pasqyrave Finaciare              Nga   01.01.2010</t>
  </si>
  <si>
    <t xml:space="preserve">                                                                            Deri me 31.12.2010</t>
  </si>
  <si>
    <t xml:space="preserve">          Fitimi (humbja)  para tatimit (9+/-13) </t>
  </si>
  <si>
    <t>Pasqyra e te Ardhurave dhe Shpenzimeve  2010</t>
  </si>
  <si>
    <t>Materialet e konsumuar</t>
  </si>
  <si>
    <t>Bilanci 01.01.2010-31.12.2010</t>
  </si>
  <si>
    <t>BILANCI    01.01.2010-31.12.2010</t>
  </si>
  <si>
    <t xml:space="preserve">                              AKTIVET AFATSHKURTERA</t>
  </si>
  <si>
    <t xml:space="preserve">                                                                                                                                                                                                                         </t>
  </si>
  <si>
    <t xml:space="preserve"> Aktive afatgjata materiale</t>
  </si>
  <si>
    <t xml:space="preserve"> Investimet financiare afatgjata</t>
  </si>
  <si>
    <t>Aktive te tjera afatgjata materiale</t>
  </si>
  <si>
    <t>Fitimi neto 2010</t>
  </si>
  <si>
    <t>Pozicioni me 31.12.2010</t>
  </si>
  <si>
    <t>Pasqyra e levizjes se kapitaleve per vitin e mbyllur  me 31.12.2010</t>
  </si>
  <si>
    <t xml:space="preserve"> Viti 2010</t>
  </si>
  <si>
    <t xml:space="preserve"> Dhenia e shenimeve shpjeguese ne kete pjese eshte e detyrueshme sipas SKK 2</t>
  </si>
  <si>
    <t>Plotesimi i te dhenave te kesaj pjese eshte bere sipas kerkesave dhe struktures standarde te</t>
  </si>
  <si>
    <t>percaktuar ne SKK 2 dhe konkretisht paragrafit 49-55. rradha e dhenies se shpjegimeve  duhet te jete:</t>
  </si>
  <si>
    <t xml:space="preserve">                          SHENIMET   SHPJEGUESE</t>
  </si>
  <si>
    <t xml:space="preserve">          Sqarim:</t>
  </si>
  <si>
    <t>gjendje ekonomike dhe financiare te shoqerise me 31.12.2010.</t>
  </si>
  <si>
    <t>Financiare mbyllure me 31.12.2010 jane ato te pasqyruara ne Standartet Kombetare te Kontabilitetit.</t>
  </si>
  <si>
    <t>si KONTABEL I MIRATUAR  me NIPT L11528010P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</si>
</sst>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</font>
    <font>
      <b/>
      <sz val="14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8"/>
      <name val="Calibri"/>
    </font>
    <font>
      <b/>
      <u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name val="Arial"/>
    </font>
    <font>
      <b/>
      <sz val="12"/>
      <color indexed="8"/>
      <name val="Calibri"/>
      <family val="2"/>
    </font>
    <font>
      <sz val="11"/>
      <name val="Arial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1"/>
      <name val="Arial"/>
      <family val="2"/>
    </font>
    <font>
      <sz val="12"/>
      <color indexed="8"/>
      <name val="Calibri"/>
    </font>
    <font>
      <b/>
      <sz val="10"/>
      <name val="Arial"/>
    </font>
    <font>
      <b/>
      <sz val="11"/>
      <color indexed="18"/>
      <name val="Arial"/>
      <family val="2"/>
    </font>
    <font>
      <b/>
      <sz val="24"/>
      <name val="Arial"/>
      <family val="2"/>
    </font>
    <font>
      <b/>
      <sz val="11"/>
      <name val="Arial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0" fillId="0" borderId="0" xfId="0" applyFill="1" applyBorder="1"/>
    <xf numFmtId="0" fontId="1" fillId="0" borderId="1" xfId="5" applyBorder="1"/>
    <xf numFmtId="0" fontId="1" fillId="0" borderId="2" xfId="5" applyBorder="1"/>
    <xf numFmtId="0" fontId="1" fillId="0" borderId="3" xfId="5" applyBorder="1"/>
    <xf numFmtId="0" fontId="0" fillId="0" borderId="0" xfId="0" applyBorder="1"/>
    <xf numFmtId="0" fontId="1" fillId="0" borderId="0" xfId="6"/>
    <xf numFmtId="0" fontId="3" fillId="0" borderId="0" xfId="6" applyFont="1" applyAlignment="1"/>
    <xf numFmtId="0" fontId="6" fillId="0" borderId="4" xfId="7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" xfId="6" applyFont="1" applyBorder="1" applyAlignment="1">
      <alignment horizontal="center"/>
    </xf>
    <xf numFmtId="0" fontId="6" fillId="0" borderId="5" xfId="7" applyFont="1" applyBorder="1" applyAlignment="1">
      <alignment horizontal="center"/>
    </xf>
    <xf numFmtId="0" fontId="6" fillId="0" borderId="6" xfId="8" applyFont="1" applyBorder="1" applyAlignment="1">
      <alignment horizontal="center"/>
    </xf>
    <xf numFmtId="0" fontId="6" fillId="0" borderId="7" xfId="8" applyFont="1" applyBorder="1" applyAlignment="1">
      <alignment horizontal="center"/>
    </xf>
    <xf numFmtId="0" fontId="2" fillId="0" borderId="0" xfId="9" applyFont="1" applyBorder="1" applyAlignment="1"/>
    <xf numFmtId="0" fontId="1" fillId="0" borderId="0" xfId="0" applyFont="1"/>
    <xf numFmtId="0" fontId="6" fillId="0" borderId="5" xfId="6" applyFont="1" applyBorder="1" applyAlignment="1">
      <alignment horizontal="center"/>
    </xf>
    <xf numFmtId="0" fontId="1" fillId="0" borderId="0" xfId="0" applyFont="1" applyFill="1" applyBorder="1"/>
    <xf numFmtId="0" fontId="5" fillId="0" borderId="8" xfId="7" applyFont="1" applyBorder="1" applyAlignment="1">
      <alignment horizontal="center"/>
    </xf>
    <xf numFmtId="0" fontId="7" fillId="0" borderId="9" xfId="7" applyFont="1" applyBorder="1" applyAlignment="1">
      <alignment horizontal="center"/>
    </xf>
    <xf numFmtId="0" fontId="7" fillId="0" borderId="10" xfId="7" applyFont="1" applyBorder="1"/>
    <xf numFmtId="164" fontId="5" fillId="0" borderId="5" xfId="3" applyNumberFormat="1" applyFont="1" applyBorder="1"/>
    <xf numFmtId="0" fontId="7" fillId="0" borderId="11" xfId="8" applyFont="1" applyBorder="1" applyAlignment="1">
      <alignment horizontal="center"/>
    </xf>
    <xf numFmtId="0" fontId="7" fillId="0" borderId="12" xfId="8" applyFont="1" applyBorder="1" applyAlignment="1">
      <alignment horizontal="center"/>
    </xf>
    <xf numFmtId="0" fontId="6" fillId="0" borderId="3" xfId="8" applyFont="1" applyBorder="1" applyAlignment="1">
      <alignment horizontal="center"/>
    </xf>
    <xf numFmtId="0" fontId="5" fillId="0" borderId="13" xfId="6" applyFont="1" applyBorder="1" applyAlignment="1">
      <alignment horizontal="center"/>
    </xf>
    <xf numFmtId="0" fontId="7" fillId="0" borderId="14" xfId="6" applyFont="1" applyBorder="1" applyAlignment="1">
      <alignment horizontal="center"/>
    </xf>
    <xf numFmtId="0" fontId="16" fillId="0" borderId="15" xfId="6" applyFont="1" applyBorder="1"/>
    <xf numFmtId="164" fontId="5" fillId="0" borderId="16" xfId="2" applyNumberFormat="1" applyFont="1" applyBorder="1"/>
    <xf numFmtId="0" fontId="5" fillId="0" borderId="17" xfId="7" applyFont="1" applyBorder="1" applyAlignment="1">
      <alignment horizontal="center"/>
    </xf>
    <xf numFmtId="0" fontId="7" fillId="0" borderId="18" xfId="7" applyFont="1" applyBorder="1"/>
    <xf numFmtId="0" fontId="16" fillId="0" borderId="19" xfId="7" applyFont="1" applyBorder="1"/>
    <xf numFmtId="164" fontId="16" fillId="0" borderId="20" xfId="3" applyNumberFormat="1" applyFont="1" applyBorder="1"/>
    <xf numFmtId="0" fontId="7" fillId="0" borderId="8" xfId="8" applyFont="1" applyBorder="1"/>
    <xf numFmtId="164" fontId="1" fillId="0" borderId="0" xfId="1" applyNumberFormat="1" applyFont="1" applyFill="1" applyBorder="1"/>
    <xf numFmtId="0" fontId="7" fillId="0" borderId="21" xfId="8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7" fillId="0" borderId="22" xfId="6" applyFont="1" applyBorder="1"/>
    <xf numFmtId="0" fontId="7" fillId="0" borderId="19" xfId="6" applyFont="1" applyBorder="1"/>
    <xf numFmtId="0" fontId="7" fillId="0" borderId="23" xfId="7" applyFont="1" applyBorder="1"/>
    <xf numFmtId="0" fontId="7" fillId="0" borderId="24" xfId="7" applyFont="1" applyBorder="1"/>
    <xf numFmtId="164" fontId="7" fillId="0" borderId="25" xfId="3" applyNumberFormat="1" applyFont="1" applyBorder="1"/>
    <xf numFmtId="0" fontId="7" fillId="0" borderId="17" xfId="8" applyFont="1" applyBorder="1"/>
    <xf numFmtId="0" fontId="16" fillId="0" borderId="26" xfId="8" applyFont="1" applyBorder="1" applyAlignment="1">
      <alignment horizontal="left"/>
    </xf>
    <xf numFmtId="0" fontId="16" fillId="0" borderId="24" xfId="8" applyFont="1" applyBorder="1" applyAlignment="1">
      <alignment horizontal="left"/>
    </xf>
    <xf numFmtId="164" fontId="17" fillId="0" borderId="26" xfId="4" applyNumberFormat="1" applyFont="1" applyBorder="1"/>
    <xf numFmtId="164" fontId="17" fillId="0" borderId="27" xfId="4" applyNumberFormat="1" applyFont="1" applyBorder="1"/>
    <xf numFmtId="0" fontId="8" fillId="0" borderId="1" xfId="0" applyFont="1" applyBorder="1" applyAlignment="1">
      <alignment horizontal="center"/>
    </xf>
    <xf numFmtId="164" fontId="8" fillId="0" borderId="28" xfId="1" applyNumberFormat="1" applyFont="1" applyBorder="1"/>
    <xf numFmtId="0" fontId="1" fillId="0" borderId="0" xfId="9" applyBorder="1"/>
    <xf numFmtId="0" fontId="18" fillId="0" borderId="17" xfId="6" applyFont="1" applyBorder="1" applyAlignment="1">
      <alignment horizontal="center"/>
    </xf>
    <xf numFmtId="0" fontId="16" fillId="0" borderId="26" xfId="6" applyFont="1" applyBorder="1" applyAlignment="1">
      <alignment horizontal="left"/>
    </xf>
    <xf numFmtId="0" fontId="16" fillId="0" borderId="24" xfId="6" applyFont="1" applyBorder="1"/>
    <xf numFmtId="0" fontId="18" fillId="0" borderId="17" xfId="7" applyFont="1" applyBorder="1" applyAlignment="1">
      <alignment horizontal="center"/>
    </xf>
    <xf numFmtId="0" fontId="16" fillId="0" borderId="23" xfId="7" applyFont="1" applyBorder="1"/>
    <xf numFmtId="0" fontId="16" fillId="0" borderId="24" xfId="7" applyFont="1" applyBorder="1"/>
    <xf numFmtId="164" fontId="16" fillId="0" borderId="25" xfId="3" applyNumberFormat="1" applyFont="1" applyBorder="1"/>
    <xf numFmtId="0" fontId="19" fillId="0" borderId="17" xfId="0" applyFont="1" applyBorder="1" applyAlignment="1">
      <alignment horizontal="center"/>
    </xf>
    <xf numFmtId="164" fontId="19" fillId="0" borderId="26" xfId="1" applyNumberFormat="1" applyFont="1" applyBorder="1"/>
    <xf numFmtId="164" fontId="19" fillId="0" borderId="0" xfId="1" applyNumberFormat="1" applyFont="1" applyBorder="1"/>
    <xf numFmtId="0" fontId="1" fillId="0" borderId="0" xfId="9" applyFont="1" applyBorder="1" applyAlignment="1"/>
    <xf numFmtId="0" fontId="5" fillId="0" borderId="17" xfId="6" applyFont="1" applyBorder="1" applyAlignment="1">
      <alignment horizontal="center"/>
    </xf>
    <xf numFmtId="0" fontId="7" fillId="0" borderId="26" xfId="6" applyFont="1" applyBorder="1" applyAlignment="1"/>
    <xf numFmtId="0" fontId="7" fillId="0" borderId="24" xfId="6" applyFont="1" applyBorder="1"/>
    <xf numFmtId="0" fontId="20" fillId="0" borderId="23" xfId="7" applyFont="1" applyBorder="1"/>
    <xf numFmtId="164" fontId="7" fillId="0" borderId="26" xfId="4" applyNumberFormat="1" applyFont="1" applyBorder="1"/>
    <xf numFmtId="164" fontId="7" fillId="0" borderId="27" xfId="4" applyNumberFormat="1" applyFont="1" applyBorder="1"/>
    <xf numFmtId="164" fontId="5" fillId="0" borderId="25" xfId="3" applyNumberFormat="1" applyFont="1" applyBorder="1"/>
    <xf numFmtId="164" fontId="16" fillId="0" borderId="26" xfId="4" applyNumberFormat="1" applyFont="1" applyBorder="1"/>
    <xf numFmtId="164" fontId="16" fillId="0" borderId="27" xfId="4" applyNumberFormat="1" applyFont="1" applyBorder="1"/>
    <xf numFmtId="0" fontId="17" fillId="0" borderId="17" xfId="7" applyFont="1" applyBorder="1" applyAlignment="1">
      <alignment horizontal="center"/>
    </xf>
    <xf numFmtId="0" fontId="1" fillId="0" borderId="0" xfId="9" applyFont="1" applyBorder="1" applyAlignment="1">
      <alignment horizontal="left"/>
    </xf>
    <xf numFmtId="164" fontId="21" fillId="0" borderId="26" xfId="1" applyNumberFormat="1" applyFont="1" applyBorder="1"/>
    <xf numFmtId="164" fontId="8" fillId="0" borderId="0" xfId="1" applyNumberFormat="1" applyFont="1" applyBorder="1"/>
    <xf numFmtId="0" fontId="19" fillId="0" borderId="31" xfId="0" applyFont="1" applyBorder="1" applyAlignment="1">
      <alignment horizontal="center"/>
    </xf>
    <xf numFmtId="164" fontId="21" fillId="0" borderId="32" xfId="1" applyNumberFormat="1" applyFont="1" applyBorder="1"/>
    <xf numFmtId="0" fontId="15" fillId="0" borderId="33" xfId="0" applyFont="1" applyBorder="1" applyAlignment="1">
      <alignment horizontal="center"/>
    </xf>
    <xf numFmtId="164" fontId="15" fillId="0" borderId="14" xfId="1" applyNumberFormat="1" applyFont="1" applyBorder="1"/>
    <xf numFmtId="0" fontId="19" fillId="0" borderId="34" xfId="0" applyFont="1" applyBorder="1" applyAlignment="1">
      <alignment horizontal="center"/>
    </xf>
    <xf numFmtId="164" fontId="19" fillId="0" borderId="22" xfId="1" applyNumberFormat="1" applyFont="1" applyBorder="1"/>
    <xf numFmtId="0" fontId="15" fillId="0" borderId="35" xfId="0" applyFont="1" applyBorder="1" applyAlignment="1">
      <alignment horizontal="center"/>
    </xf>
    <xf numFmtId="0" fontId="7" fillId="0" borderId="26" xfId="6" applyFont="1" applyBorder="1"/>
    <xf numFmtId="0" fontId="20" fillId="0" borderId="17" xfId="6" applyFont="1" applyBorder="1" applyAlignment="1">
      <alignment horizontal="center"/>
    </xf>
    <xf numFmtId="164" fontId="5" fillId="0" borderId="27" xfId="4" applyNumberFormat="1" applyFont="1" applyBorder="1"/>
    <xf numFmtId="0" fontId="20" fillId="0" borderId="26" xfId="8" applyFont="1" applyBorder="1" applyAlignment="1">
      <alignment horizontal="left"/>
    </xf>
    <xf numFmtId="0" fontId="20" fillId="0" borderId="24" xfId="8" applyFont="1" applyBorder="1" applyAlignment="1">
      <alignment horizontal="left"/>
    </xf>
    <xf numFmtId="0" fontId="7" fillId="0" borderId="36" xfId="7" applyFont="1" applyBorder="1"/>
    <xf numFmtId="0" fontId="7" fillId="0" borderId="38" xfId="7" applyFont="1" applyBorder="1" applyAlignment="1">
      <alignment horizontal="center"/>
    </xf>
    <xf numFmtId="164" fontId="15" fillId="0" borderId="26" xfId="1" applyNumberFormat="1" applyFont="1" applyBorder="1"/>
    <xf numFmtId="164" fontId="8" fillId="0" borderId="26" xfId="1" applyNumberFormat="1" applyFont="1" applyBorder="1"/>
    <xf numFmtId="0" fontId="7" fillId="0" borderId="26" xfId="6" applyFont="1" applyBorder="1" applyAlignment="1">
      <alignment horizontal="left"/>
    </xf>
    <xf numFmtId="0" fontId="16" fillId="0" borderId="26" xfId="6" applyFont="1" applyBorder="1"/>
    <xf numFmtId="164" fontId="19" fillId="0" borderId="32" xfId="1" applyNumberFormat="1" applyFont="1" applyBorder="1"/>
    <xf numFmtId="0" fontId="18" fillId="0" borderId="31" xfId="6" applyFont="1" applyBorder="1" applyAlignment="1">
      <alignment horizontal="center"/>
    </xf>
    <xf numFmtId="0" fontId="16" fillId="0" borderId="32" xfId="6" applyFont="1" applyBorder="1"/>
    <xf numFmtId="0" fontId="16" fillId="0" borderId="37" xfId="6" applyFont="1" applyBorder="1"/>
    <xf numFmtId="0" fontId="0" fillId="0" borderId="33" xfId="0" applyBorder="1"/>
    <xf numFmtId="164" fontId="0" fillId="0" borderId="14" xfId="1" applyNumberFormat="1" applyFont="1" applyBorder="1"/>
    <xf numFmtId="164" fontId="0" fillId="0" borderId="0" xfId="1" applyNumberFormat="1" applyFont="1" applyBorder="1"/>
    <xf numFmtId="0" fontId="7" fillId="0" borderId="15" xfId="6" applyFont="1" applyBorder="1"/>
    <xf numFmtId="0" fontId="0" fillId="0" borderId="29" xfId="0" applyBorder="1"/>
    <xf numFmtId="164" fontId="7" fillId="0" borderId="39" xfId="1" applyNumberFormat="1" applyFont="1" applyBorder="1"/>
    <xf numFmtId="0" fontId="16" fillId="0" borderId="19" xfId="6" applyFont="1" applyBorder="1"/>
    <xf numFmtId="0" fontId="7" fillId="0" borderId="18" xfId="7" applyFont="1" applyBorder="1" applyAlignment="1">
      <alignment horizontal="left"/>
    </xf>
    <xf numFmtId="0" fontId="0" fillId="0" borderId="17" xfId="0" applyBorder="1"/>
    <xf numFmtId="164" fontId="7" fillId="0" borderId="26" xfId="1" applyNumberFormat="1" applyFont="1" applyBorder="1"/>
    <xf numFmtId="0" fontId="6" fillId="0" borderId="23" xfId="7" applyFont="1" applyBorder="1" applyAlignment="1">
      <alignment horizontal="left"/>
    </xf>
    <xf numFmtId="0" fontId="7" fillId="0" borderId="17" xfId="8" applyFont="1" applyBorder="1" applyAlignment="1"/>
    <xf numFmtId="164" fontId="5" fillId="0" borderId="27" xfId="4" applyNumberFormat="1" applyFont="1" applyBorder="1" applyAlignment="1"/>
    <xf numFmtId="0" fontId="7" fillId="0" borderId="23" xfId="7" applyFont="1" applyBorder="1" applyAlignment="1">
      <alignment horizontal="left"/>
    </xf>
    <xf numFmtId="0" fontId="0" fillId="0" borderId="34" xfId="0" applyBorder="1"/>
    <xf numFmtId="164" fontId="0" fillId="0" borderId="22" xfId="1" applyNumberFormat="1" applyFont="1" applyBorder="1"/>
    <xf numFmtId="0" fontId="0" fillId="0" borderId="35" xfId="0" applyBorder="1"/>
    <xf numFmtId="164" fontId="0" fillId="0" borderId="26" xfId="1" applyNumberFormat="1" applyFont="1" applyBorder="1"/>
    <xf numFmtId="0" fontId="1" fillId="0" borderId="29" xfId="0" applyFont="1" applyBorder="1"/>
    <xf numFmtId="0" fontId="1" fillId="0" borderId="0" xfId="0" applyFont="1" applyBorder="1"/>
    <xf numFmtId="0" fontId="1" fillId="0" borderId="30" xfId="0" applyFont="1" applyBorder="1"/>
    <xf numFmtId="0" fontId="5" fillId="0" borderId="31" xfId="6" applyFont="1" applyBorder="1" applyAlignment="1">
      <alignment horizontal="center"/>
    </xf>
    <xf numFmtId="0" fontId="7" fillId="0" borderId="32" xfId="6" applyFont="1" applyBorder="1"/>
    <xf numFmtId="0" fontId="7" fillId="0" borderId="36" xfId="7" applyFont="1" applyBorder="1" applyAlignment="1">
      <alignment horizontal="left"/>
    </xf>
    <xf numFmtId="0" fontId="18" fillId="0" borderId="0" xfId="0" applyFont="1"/>
    <xf numFmtId="0" fontId="5" fillId="0" borderId="14" xfId="6" applyFont="1" applyBorder="1"/>
    <xf numFmtId="0" fontId="5" fillId="0" borderId="15" xfId="6" applyFont="1" applyBorder="1"/>
    <xf numFmtId="0" fontId="18" fillId="0" borderId="0" xfId="0" applyFont="1" applyFill="1" applyBorder="1"/>
    <xf numFmtId="0" fontId="5" fillId="0" borderId="11" xfId="7" applyFont="1" applyBorder="1" applyAlignment="1">
      <alignment horizontal="center"/>
    </xf>
    <xf numFmtId="0" fontId="5" fillId="0" borderId="38" xfId="7" applyFont="1" applyBorder="1"/>
    <xf numFmtId="0" fontId="18" fillId="0" borderId="21" xfId="0" applyFont="1" applyBorder="1"/>
    <xf numFmtId="0" fontId="0" fillId="0" borderId="40" xfId="0" applyBorder="1"/>
    <xf numFmtId="164" fontId="0" fillId="0" borderId="41" xfId="1" applyNumberFormat="1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21" xfId="0" applyFont="1" applyBorder="1"/>
    <xf numFmtId="0" fontId="16" fillId="0" borderId="0" xfId="0" applyFont="1"/>
    <xf numFmtId="164" fontId="26" fillId="0" borderId="0" xfId="0" applyNumberFormat="1" applyFont="1"/>
    <xf numFmtId="0" fontId="16" fillId="0" borderId="0" xfId="0" applyFont="1" applyFill="1" applyBorder="1"/>
    <xf numFmtId="0" fontId="1" fillId="0" borderId="0" xfId="7"/>
    <xf numFmtId="0" fontId="16" fillId="0" borderId="0" xfId="7" applyFont="1"/>
    <xf numFmtId="0" fontId="7" fillId="0" borderId="11" xfId="8" applyFont="1" applyBorder="1"/>
    <xf numFmtId="164" fontId="16" fillId="0" borderId="41" xfId="4" applyNumberFormat="1" applyFont="1" applyBorder="1"/>
    <xf numFmtId="164" fontId="16" fillId="0" borderId="12" xfId="4" applyNumberFormat="1" applyFont="1" applyBorder="1"/>
    <xf numFmtId="0" fontId="16" fillId="0" borderId="0" xfId="8" applyFont="1"/>
    <xf numFmtId="0" fontId="16" fillId="0" borderId="0" xfId="9" applyFont="1"/>
    <xf numFmtId="0" fontId="16" fillId="0" borderId="0" xfId="9" applyFont="1" applyBorder="1"/>
    <xf numFmtId="0" fontId="1" fillId="0" borderId="26" xfId="0" applyFont="1" applyBorder="1"/>
    <xf numFmtId="164" fontId="1" fillId="0" borderId="0" xfId="0" applyNumberFormat="1" applyFont="1" applyFill="1" applyBorder="1"/>
    <xf numFmtId="164" fontId="5" fillId="0" borderId="26" xfId="4" applyNumberFormat="1" applyFont="1" applyBorder="1"/>
    <xf numFmtId="164" fontId="0" fillId="0" borderId="0" xfId="0" applyNumberFormat="1"/>
    <xf numFmtId="164" fontId="16" fillId="0" borderId="0" xfId="7" applyNumberFormat="1" applyFont="1"/>
    <xf numFmtId="0" fontId="1" fillId="0" borderId="32" xfId="0" applyFont="1" applyBorder="1"/>
    <xf numFmtId="0" fontId="1" fillId="0" borderId="22" xfId="0" applyFont="1" applyBorder="1"/>
    <xf numFmtId="0" fontId="1" fillId="0" borderId="32" xfId="0" applyFont="1" applyFill="1" applyBorder="1"/>
    <xf numFmtId="0" fontId="1" fillId="0" borderId="22" xfId="0" applyFont="1" applyFill="1" applyBorder="1"/>
    <xf numFmtId="164" fontId="1" fillId="0" borderId="26" xfId="1" applyNumberFormat="1" applyFont="1" applyBorder="1"/>
    <xf numFmtId="164" fontId="1" fillId="0" borderId="26" xfId="0" applyNumberFormat="1" applyFont="1" applyBorder="1"/>
    <xf numFmtId="0" fontId="6" fillId="0" borderId="0" xfId="0" applyFont="1"/>
    <xf numFmtId="0" fontId="7" fillId="0" borderId="0" xfId="9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9" fillId="0" borderId="26" xfId="0" applyFont="1" applyBorder="1" applyAlignment="1"/>
    <xf numFmtId="0" fontId="1" fillId="0" borderId="26" xfId="0" applyFont="1" applyBorder="1" applyAlignment="1"/>
    <xf numFmtId="0" fontId="15" fillId="0" borderId="44" xfId="0" applyFont="1" applyBorder="1"/>
    <xf numFmtId="0" fontId="0" fillId="0" borderId="45" xfId="0" applyBorder="1"/>
    <xf numFmtId="0" fontId="15" fillId="0" borderId="15" xfId="0" applyFont="1" applyBorder="1"/>
    <xf numFmtId="0" fontId="22" fillId="0" borderId="38" xfId="0" applyFont="1" applyBorder="1"/>
    <xf numFmtId="0" fontId="21" fillId="0" borderId="32" xfId="0" applyFont="1" applyBorder="1"/>
    <xf numFmtId="0" fontId="0" fillId="0" borderId="32" xfId="0" applyBorder="1"/>
    <xf numFmtId="0" fontId="15" fillId="0" borderId="24" xfId="0" applyFont="1" applyBorder="1"/>
    <xf numFmtId="0" fontId="22" fillId="0" borderId="23" xfId="0" applyFont="1" applyBorder="1"/>
    <xf numFmtId="0" fontId="19" fillId="0" borderId="19" xfId="0" applyFont="1" applyBorder="1"/>
    <xf numFmtId="0" fontId="0" fillId="0" borderId="18" xfId="0" applyBorder="1"/>
    <xf numFmtId="0" fontId="19" fillId="0" borderId="26" xfId="0" applyFont="1" applyBorder="1"/>
    <xf numFmtId="0" fontId="1" fillId="0" borderId="26" xfId="0" applyFont="1" applyBorder="1"/>
    <xf numFmtId="0" fontId="19" fillId="0" borderId="32" xfId="0" applyFont="1" applyBorder="1"/>
    <xf numFmtId="0" fontId="1" fillId="0" borderId="26" xfId="0" applyFont="1" applyBorder="1"/>
    <xf numFmtId="0" fontId="16" fillId="0" borderId="0" xfId="9" applyFont="1" applyBorder="1" applyAlignment="1"/>
    <xf numFmtId="0" fontId="2" fillId="0" borderId="0" xfId="9" applyFont="1" applyBorder="1" applyAlignment="1">
      <alignment horizontal="center"/>
    </xf>
    <xf numFmtId="0" fontId="18" fillId="0" borderId="0" xfId="0" applyFont="1" applyBorder="1"/>
    <xf numFmtId="0" fontId="16" fillId="0" borderId="0" xfId="0" applyFont="1" applyBorder="1"/>
    <xf numFmtId="0" fontId="6" fillId="0" borderId="0" xfId="7" applyFont="1" applyBorder="1" applyAlignment="1">
      <alignment horizontal="center"/>
    </xf>
    <xf numFmtId="0" fontId="5" fillId="0" borderId="0" xfId="7" applyFont="1" applyBorder="1" applyAlignment="1">
      <alignment horizontal="center"/>
    </xf>
    <xf numFmtId="0" fontId="7" fillId="0" borderId="0" xfId="7" applyFont="1" applyBorder="1" applyAlignment="1">
      <alignment horizontal="center"/>
    </xf>
    <xf numFmtId="0" fontId="7" fillId="0" borderId="0" xfId="7" applyFont="1" applyBorder="1"/>
    <xf numFmtId="164" fontId="5" fillId="0" borderId="0" xfId="3" applyNumberFormat="1" applyFont="1" applyBorder="1"/>
    <xf numFmtId="0" fontId="16" fillId="0" borderId="0" xfId="7" applyFont="1" applyBorder="1"/>
    <xf numFmtId="164" fontId="16" fillId="0" borderId="0" xfId="3" applyNumberFormat="1" applyFont="1" applyBorder="1"/>
    <xf numFmtId="164" fontId="7" fillId="0" borderId="0" xfId="3" applyNumberFormat="1" applyFont="1" applyBorder="1"/>
    <xf numFmtId="0" fontId="18" fillId="0" borderId="0" xfId="7" applyFont="1" applyBorder="1" applyAlignment="1">
      <alignment horizontal="center"/>
    </xf>
    <xf numFmtId="0" fontId="20" fillId="0" borderId="0" xfId="7" applyFont="1" applyBorder="1"/>
    <xf numFmtId="0" fontId="17" fillId="0" borderId="0" xfId="7" applyFont="1" applyBorder="1" applyAlignment="1">
      <alignment horizontal="center"/>
    </xf>
    <xf numFmtId="164" fontId="23" fillId="0" borderId="0" xfId="3" applyNumberFormat="1" applyFont="1" applyBorder="1"/>
    <xf numFmtId="164" fontId="20" fillId="0" borderId="0" xfId="3" applyNumberFormat="1" applyFont="1" applyBorder="1"/>
    <xf numFmtId="0" fontId="7" fillId="0" borderId="0" xfId="7" applyFont="1" applyBorder="1" applyAlignment="1">
      <alignment horizontal="left"/>
    </xf>
    <xf numFmtId="0" fontId="6" fillId="0" borderId="0" xfId="7" applyFont="1" applyBorder="1" applyAlignment="1">
      <alignment horizontal="left"/>
    </xf>
    <xf numFmtId="0" fontId="5" fillId="0" borderId="0" xfId="7" applyFont="1" applyBorder="1"/>
    <xf numFmtId="0" fontId="17" fillId="0" borderId="0" xfId="7" applyFont="1" applyBorder="1"/>
    <xf numFmtId="0" fontId="6" fillId="0" borderId="51" xfId="7" applyFont="1" applyBorder="1" applyAlignment="1">
      <alignment horizontal="center"/>
    </xf>
    <xf numFmtId="0" fontId="6" fillId="0" borderId="52" xfId="7" applyFont="1" applyBorder="1" applyAlignment="1">
      <alignment horizontal="center"/>
    </xf>
    <xf numFmtId="164" fontId="5" fillId="0" borderId="52" xfId="3" applyNumberFormat="1" applyFont="1" applyBorder="1"/>
    <xf numFmtId="164" fontId="16" fillId="0" borderId="8" xfId="3" applyNumberFormat="1" applyFont="1" applyBorder="1"/>
    <xf numFmtId="164" fontId="7" fillId="0" borderId="17" xfId="3" applyNumberFormat="1" applyFont="1" applyBorder="1"/>
    <xf numFmtId="164" fontId="16" fillId="0" borderId="17" xfId="3" applyNumberFormat="1" applyFont="1" applyBorder="1"/>
    <xf numFmtId="164" fontId="5" fillId="0" borderId="17" xfId="3" applyNumberFormat="1" applyFont="1" applyBorder="1"/>
    <xf numFmtId="164" fontId="5" fillId="0" borderId="24" xfId="4" applyNumberFormat="1" applyFont="1" applyBorder="1"/>
    <xf numFmtId="3" fontId="6" fillId="0" borderId="26" xfId="0" applyNumberFormat="1" applyFont="1" applyBorder="1"/>
    <xf numFmtId="0" fontId="16" fillId="0" borderId="26" xfId="7" applyFont="1" applyBorder="1"/>
    <xf numFmtId="164" fontId="23" fillId="0" borderId="26" xfId="3" applyNumberFormat="1" applyFont="1" applyBorder="1"/>
    <xf numFmtId="0" fontId="7" fillId="0" borderId="26" xfId="7" applyFont="1" applyBorder="1"/>
    <xf numFmtId="164" fontId="5" fillId="0" borderId="26" xfId="3" applyNumberFormat="1" applyFont="1" applyBorder="1"/>
    <xf numFmtId="164" fontId="7" fillId="0" borderId="26" xfId="3" applyNumberFormat="1" applyFont="1" applyBorder="1"/>
    <xf numFmtId="0" fontId="5" fillId="0" borderId="26" xfId="7" applyFont="1" applyBorder="1" applyAlignment="1">
      <alignment horizontal="center"/>
    </xf>
    <xf numFmtId="0" fontId="17" fillId="0" borderId="26" xfId="7" applyFont="1" applyBorder="1"/>
    <xf numFmtId="164" fontId="5" fillId="0" borderId="4" xfId="2" applyNumberFormat="1" applyFont="1" applyBorder="1"/>
    <xf numFmtId="0" fontId="6" fillId="0" borderId="26" xfId="0" applyFont="1" applyBorder="1"/>
    <xf numFmtId="0" fontId="20" fillId="0" borderId="26" xfId="6" applyFont="1" applyBorder="1"/>
    <xf numFmtId="164" fontId="6" fillId="0" borderId="26" xfId="0" applyNumberFormat="1" applyFont="1" applyBorder="1"/>
    <xf numFmtId="164" fontId="0" fillId="0" borderId="0" xfId="1" applyNumberFormat="1" applyFont="1"/>
    <xf numFmtId="164" fontId="17" fillId="0" borderId="0" xfId="7" applyNumberFormat="1" applyFont="1" applyBorder="1" applyAlignment="1">
      <alignment horizontal="center"/>
    </xf>
    <xf numFmtId="0" fontId="18" fillId="0" borderId="26" xfId="0" applyFont="1" applyBorder="1"/>
    <xf numFmtId="0" fontId="7" fillId="0" borderId="30" xfId="8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8" fillId="0" borderId="0" xfId="9" applyFont="1" applyBorder="1" applyAlignment="1">
      <alignment horizontal="left"/>
    </xf>
    <xf numFmtId="0" fontId="6" fillId="0" borderId="0" xfId="9" applyFont="1" applyBorder="1" applyAlignment="1">
      <alignment horizontal="left"/>
    </xf>
    <xf numFmtId="0" fontId="20" fillId="0" borderId="0" xfId="0" applyFont="1" applyBorder="1"/>
    <xf numFmtId="0" fontId="17" fillId="0" borderId="0" xfId="0" applyFont="1" applyBorder="1"/>
    <xf numFmtId="0" fontId="6" fillId="0" borderId="0" xfId="0" applyFont="1" applyBorder="1"/>
    <xf numFmtId="0" fontId="6" fillId="0" borderId="0" xfId="9" applyFont="1" applyBorder="1" applyAlignment="1">
      <alignment horizontal="center"/>
    </xf>
    <xf numFmtId="0" fontId="0" fillId="0" borderId="0" xfId="0" applyBorder="1" applyAlignment="1"/>
    <xf numFmtId="0" fontId="6" fillId="0" borderId="0" xfId="9" applyFont="1" applyBorder="1" applyAlignment="1"/>
    <xf numFmtId="0" fontId="18" fillId="0" borderId="0" xfId="9" applyFont="1" applyBorder="1" applyAlignment="1"/>
    <xf numFmtId="164" fontId="18" fillId="0" borderId="26" xfId="1" applyNumberFormat="1" applyFont="1" applyBorder="1"/>
    <xf numFmtId="164" fontId="20" fillId="0" borderId="53" xfId="1" applyNumberFormat="1" applyFont="1" applyBorder="1"/>
    <xf numFmtId="164" fontId="20" fillId="0" borderId="54" xfId="1" applyNumberFormat="1" applyFont="1" applyBorder="1"/>
    <xf numFmtId="164" fontId="20" fillId="0" borderId="55" xfId="1" applyNumberFormat="1" applyFont="1" applyBorder="1"/>
    <xf numFmtId="164" fontId="17" fillId="0" borderId="56" xfId="1" applyNumberFormat="1" applyFont="1" applyBorder="1"/>
    <xf numFmtId="0" fontId="1" fillId="0" borderId="0" xfId="8" applyAlignment="1">
      <alignment horizontal="left"/>
    </xf>
    <xf numFmtId="0" fontId="16" fillId="0" borderId="0" xfId="9" applyFont="1" applyAlignment="1">
      <alignment horizontal="left"/>
    </xf>
    <xf numFmtId="0" fontId="6" fillId="0" borderId="29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6" fillId="0" borderId="30" xfId="5" applyFont="1" applyBorder="1" applyAlignment="1">
      <alignment horizontal="center"/>
    </xf>
    <xf numFmtId="3" fontId="14" fillId="0" borderId="29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3" fontId="14" fillId="0" borderId="3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29" xfId="5" applyFont="1" applyBorder="1" applyAlignment="1">
      <alignment horizontal="left"/>
    </xf>
    <xf numFmtId="0" fontId="6" fillId="0" borderId="0" xfId="5" applyFont="1" applyBorder="1" applyAlignment="1">
      <alignment horizontal="left"/>
    </xf>
    <xf numFmtId="0" fontId="6" fillId="0" borderId="30" xfId="5" applyFont="1" applyBorder="1" applyAlignment="1">
      <alignment horizontal="left"/>
    </xf>
    <xf numFmtId="0" fontId="1" fillId="0" borderId="29" xfId="5" applyBorder="1" applyAlignment="1">
      <alignment horizontal="center"/>
    </xf>
    <xf numFmtId="0" fontId="1" fillId="0" borderId="0" xfId="5" applyBorder="1" applyAlignment="1">
      <alignment horizontal="center"/>
    </xf>
    <xf numFmtId="0" fontId="1" fillId="0" borderId="30" xfId="5" applyBorder="1" applyAlignment="1">
      <alignment horizontal="center"/>
    </xf>
    <xf numFmtId="0" fontId="24" fillId="0" borderId="29" xfId="5" applyFont="1" applyBorder="1" applyAlignment="1">
      <alignment horizontal="center"/>
    </xf>
    <xf numFmtId="0" fontId="24" fillId="0" borderId="0" xfId="5" applyFont="1" applyBorder="1" applyAlignment="1">
      <alignment horizontal="center"/>
    </xf>
    <xf numFmtId="0" fontId="24" fillId="0" borderId="30" xfId="5" applyFont="1" applyBorder="1" applyAlignment="1">
      <alignment horizontal="center"/>
    </xf>
    <xf numFmtId="3" fontId="5" fillId="0" borderId="29" xfId="0" applyNumberFormat="1" applyFont="1" applyBorder="1" applyAlignment="1">
      <alignment horizontal="left"/>
    </xf>
    <xf numFmtId="0" fontId="12" fillId="0" borderId="29" xfId="5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5" fillId="0" borderId="0" xfId="6" applyFont="1" applyAlignment="1">
      <alignment horizontal="center"/>
    </xf>
    <xf numFmtId="0" fontId="6" fillId="0" borderId="4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0" fontId="10" fillId="0" borderId="4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42" xfId="6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8" fillId="0" borderId="0" xfId="9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9" fillId="0" borderId="19" xfId="0" applyFont="1" applyBorder="1"/>
    <xf numFmtId="0" fontId="0" fillId="0" borderId="18" xfId="0" applyBorder="1"/>
    <xf numFmtId="0" fontId="15" fillId="0" borderId="15" xfId="0" applyFont="1" applyBorder="1"/>
    <xf numFmtId="0" fontId="22" fillId="0" borderId="38" xfId="0" applyFont="1" applyBorder="1"/>
    <xf numFmtId="0" fontId="19" fillId="0" borderId="26" xfId="0" applyFont="1" applyBorder="1"/>
    <xf numFmtId="0" fontId="1" fillId="0" borderId="26" xfId="0" applyFont="1" applyBorder="1"/>
    <xf numFmtId="0" fontId="15" fillId="0" borderId="24" xfId="0" applyFont="1" applyBorder="1"/>
    <xf numFmtId="0" fontId="22" fillId="0" borderId="23" xfId="0" applyFont="1" applyBorder="1"/>
    <xf numFmtId="0" fontId="15" fillId="0" borderId="32" xfId="0" applyFont="1" applyBorder="1"/>
    <xf numFmtId="0" fontId="0" fillId="0" borderId="32" xfId="0" applyBorder="1"/>
    <xf numFmtId="0" fontId="19" fillId="0" borderId="47" xfId="0" applyFont="1" applyBorder="1" applyAlignment="1">
      <alignment horizontal="center"/>
    </xf>
    <xf numFmtId="0" fontId="0" fillId="0" borderId="48" xfId="0" applyBorder="1"/>
    <xf numFmtId="0" fontId="0" fillId="0" borderId="38" xfId="0" applyBorder="1"/>
    <xf numFmtId="0" fontId="15" fillId="0" borderId="26" xfId="0" applyFont="1" applyBorder="1"/>
    <xf numFmtId="0" fontId="0" fillId="0" borderId="26" xfId="0" applyBorder="1"/>
    <xf numFmtId="0" fontId="19" fillId="0" borderId="49" xfId="0" applyFont="1" applyBorder="1" applyAlignment="1">
      <alignment horizontal="center"/>
    </xf>
    <xf numFmtId="0" fontId="0" fillId="0" borderId="50" xfId="0" applyBorder="1"/>
    <xf numFmtId="0" fontId="19" fillId="0" borderId="24" xfId="0" applyFont="1" applyBorder="1" applyAlignment="1">
      <alignment horizontal="center"/>
    </xf>
    <xf numFmtId="0" fontId="0" fillId="0" borderId="23" xfId="0" applyBorder="1"/>
    <xf numFmtId="0" fontId="19" fillId="0" borderId="19" xfId="0" applyFont="1" applyBorder="1" applyAlignment="1">
      <alignment horizontal="center"/>
    </xf>
    <xf numFmtId="0" fontId="16" fillId="0" borderId="24" xfId="8" applyFont="1" applyBorder="1" applyAlignment="1">
      <alignment horizontal="left"/>
    </xf>
    <xf numFmtId="0" fontId="16" fillId="0" borderId="46" xfId="8" applyFont="1" applyBorder="1" applyAlignment="1">
      <alignment horizontal="left"/>
    </xf>
    <xf numFmtId="0" fontId="16" fillId="0" borderId="23" xfId="8" applyFont="1" applyBorder="1" applyAlignment="1">
      <alignment horizontal="left"/>
    </xf>
    <xf numFmtId="0" fontId="7" fillId="0" borderId="26" xfId="8" applyFont="1" applyBorder="1" applyAlignment="1">
      <alignment horizontal="left"/>
    </xf>
    <xf numFmtId="0" fontId="7" fillId="0" borderId="24" xfId="8" applyFont="1" applyBorder="1" applyAlignment="1">
      <alignment horizontal="left"/>
    </xf>
    <xf numFmtId="0" fontId="2" fillId="0" borderId="0" xfId="8" applyFont="1" applyBorder="1" applyAlignment="1">
      <alignment horizontal="center"/>
    </xf>
    <xf numFmtId="0" fontId="2" fillId="0" borderId="0" xfId="8" applyFont="1" applyAlignment="1">
      <alignment horizontal="center"/>
    </xf>
    <xf numFmtId="0" fontId="7" fillId="0" borderId="0" xfId="8" applyFont="1" applyBorder="1" applyAlignment="1">
      <alignment horizontal="center"/>
    </xf>
    <xf numFmtId="0" fontId="7" fillId="0" borderId="0" xfId="8" applyFont="1" applyAlignment="1">
      <alignment horizontal="center"/>
    </xf>
    <xf numFmtId="0" fontId="7" fillId="0" borderId="22" xfId="8" applyFont="1" applyBorder="1" applyAlignment="1">
      <alignment horizontal="left"/>
    </xf>
    <xf numFmtId="0" fontId="7" fillId="0" borderId="19" xfId="8" applyFont="1" applyBorder="1" applyAlignment="1">
      <alignment horizontal="left"/>
    </xf>
    <xf numFmtId="0" fontId="11" fillId="0" borderId="6" xfId="8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0" fontId="2" fillId="0" borderId="2" xfId="8" applyFont="1" applyBorder="1" applyAlignment="1">
      <alignment horizontal="center"/>
    </xf>
    <xf numFmtId="0" fontId="2" fillId="0" borderId="43" xfId="8" applyFont="1" applyBorder="1" applyAlignment="1">
      <alignment horizontal="center"/>
    </xf>
    <xf numFmtId="0" fontId="20" fillId="0" borderId="26" xfId="8" applyFont="1" applyBorder="1" applyAlignment="1">
      <alignment horizontal="left"/>
    </xf>
    <xf numFmtId="0" fontId="20" fillId="0" borderId="24" xfId="8" applyFont="1" applyBorder="1" applyAlignment="1">
      <alignment horizontal="left"/>
    </xf>
    <xf numFmtId="0" fontId="25" fillId="0" borderId="26" xfId="8" applyFont="1" applyBorder="1" applyAlignment="1">
      <alignment horizontal="left"/>
    </xf>
    <xf numFmtId="0" fontId="25" fillId="0" borderId="24" xfId="8" applyFont="1" applyBorder="1" applyAlignment="1">
      <alignment horizontal="left"/>
    </xf>
    <xf numFmtId="0" fontId="25" fillId="0" borderId="26" xfId="8" applyFont="1" applyBorder="1" applyAlignment="1">
      <alignment horizontal="center"/>
    </xf>
    <xf numFmtId="0" fontId="25" fillId="0" borderId="24" xfId="8" applyFont="1" applyBorder="1" applyAlignment="1">
      <alignment horizontal="center"/>
    </xf>
    <xf numFmtId="0" fontId="16" fillId="0" borderId="26" xfId="8" applyFont="1" applyBorder="1" applyAlignment="1">
      <alignment horizontal="left"/>
    </xf>
    <xf numFmtId="0" fontId="16" fillId="0" borderId="41" xfId="8" applyFont="1" applyBorder="1" applyAlignment="1">
      <alignment horizontal="left"/>
    </xf>
    <xf numFmtId="0" fontId="16" fillId="0" borderId="49" xfId="8" applyFont="1" applyBorder="1" applyAlignment="1">
      <alignment horizontal="left"/>
    </xf>
    <xf numFmtId="0" fontId="2" fillId="0" borderId="43" xfId="7" applyFont="1" applyBorder="1" applyAlignment="1">
      <alignment horizontal="center"/>
    </xf>
    <xf numFmtId="0" fontId="6" fillId="0" borderId="6" xfId="7" applyFont="1" applyBorder="1" applyAlignment="1">
      <alignment horizontal="center"/>
    </xf>
    <xf numFmtId="0" fontId="6" fillId="0" borderId="11" xfId="7" applyFont="1" applyBorder="1" applyAlignment="1">
      <alignment horizontal="center"/>
    </xf>
    <xf numFmtId="0" fontId="2" fillId="0" borderId="3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6" fillId="0" borderId="42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164" fontId="6" fillId="0" borderId="0" xfId="1" applyNumberFormat="1" applyFont="1"/>
    <xf numFmtId="164" fontId="6" fillId="0" borderId="26" xfId="1" applyNumberFormat="1" applyFont="1" applyBorder="1"/>
  </cellXfs>
  <cellStyles count="10">
    <cellStyle name="Comma" xfId="1" builtinId="3"/>
    <cellStyle name="Comma 3" xfId="2"/>
    <cellStyle name="Comma 4" xfId="3"/>
    <cellStyle name="Comma 6" xfId="4"/>
    <cellStyle name="Normal" xfId="0" builtinId="0"/>
    <cellStyle name="Normal 2" xfId="5"/>
    <cellStyle name="Normal 3" xfId="6"/>
    <cellStyle name="Normal 4" xfId="7"/>
    <cellStyle name="Normal 6" xfId="8"/>
    <cellStyle name="Normal 8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85"/>
  <sheetViews>
    <sheetView topLeftCell="A19" workbookViewId="0">
      <selection activeCell="K1" sqref="K1"/>
    </sheetView>
  </sheetViews>
  <sheetFormatPr defaultRowHeight="12.75"/>
  <cols>
    <col min="1" max="1" width="4.140625" customWidth="1"/>
    <col min="2" max="2" width="3.85546875" customWidth="1"/>
    <col min="3" max="3" width="9" customWidth="1"/>
    <col min="4" max="4" width="9.85546875" customWidth="1"/>
    <col min="5" max="5" width="15.140625" customWidth="1"/>
    <col min="6" max="6" width="12.140625" customWidth="1"/>
    <col min="7" max="7" width="2.5703125" style="3" customWidth="1"/>
    <col min="8" max="8" width="4.5703125" customWidth="1"/>
    <col min="9" max="9" width="9.7109375" customWidth="1"/>
    <col min="10" max="10" width="11.42578125" customWidth="1"/>
    <col min="11" max="11" width="15.85546875" customWidth="1"/>
    <col min="12" max="12" width="17.28515625" customWidth="1"/>
    <col min="13" max="13" width="1.42578125" style="3" customWidth="1"/>
    <col min="14" max="14" width="4.5703125" customWidth="1"/>
    <col min="15" max="18" width="10.28515625" customWidth="1"/>
    <col min="19" max="19" width="15.28515625" customWidth="1"/>
    <col min="20" max="20" width="1.140625" customWidth="1"/>
    <col min="21" max="21" width="8.140625" hidden="1" customWidth="1"/>
    <col min="22" max="22" width="11.28515625" customWidth="1"/>
    <col min="23" max="23" width="15.140625" customWidth="1"/>
    <col min="24" max="24" width="4.5703125" style="3" customWidth="1"/>
    <col min="25" max="25" width="3.42578125" style="3" customWidth="1"/>
    <col min="26" max="26" width="4.42578125" customWidth="1"/>
    <col min="27" max="27" width="51.28515625" customWidth="1"/>
    <col min="28" max="28" width="7" customWidth="1"/>
    <col min="29" max="29" width="17.42578125" customWidth="1"/>
    <col min="30" max="30" width="16.85546875" customWidth="1"/>
    <col min="31" max="31" width="3.42578125" style="3" customWidth="1"/>
    <col min="32" max="32" width="8.28515625" style="3" customWidth="1"/>
    <col min="33" max="33" width="10.7109375" customWidth="1"/>
    <col min="42" max="42" width="8.28515625" customWidth="1"/>
    <col min="43" max="43" width="1.85546875" style="3" customWidth="1"/>
    <col min="44" max="50" width="10.28515625" customWidth="1"/>
    <col min="51" max="51" width="11.5703125" customWidth="1"/>
    <col min="52" max="52" width="13.28515625" customWidth="1"/>
    <col min="53" max="53" width="3.28515625" style="7" customWidth="1"/>
    <col min="54" max="54" width="2.7109375" style="3" hidden="1" customWidth="1"/>
    <col min="65" max="65" width="8.5703125" customWidth="1"/>
    <col min="66" max="66" width="1.7109375" style="3" customWidth="1"/>
    <col min="67" max="67" width="26" customWidth="1"/>
    <col min="68" max="68" width="11.28515625" bestFit="1" customWidth="1"/>
    <col min="69" max="69" width="13.85546875" customWidth="1"/>
    <col min="70" max="70" width="10.5703125" customWidth="1"/>
    <col min="72" max="72" width="11" customWidth="1"/>
  </cols>
  <sheetData>
    <row r="1" spans="1:72" ht="19.5" customHeight="1" thickBot="1">
      <c r="A1" s="4"/>
      <c r="B1" s="5"/>
      <c r="C1" s="5"/>
      <c r="D1" s="5"/>
      <c r="E1" s="5"/>
      <c r="F1" s="5"/>
      <c r="G1" s="5"/>
      <c r="H1" s="5"/>
      <c r="I1" s="5"/>
      <c r="J1" s="6"/>
      <c r="K1" s="7"/>
      <c r="L1" s="7"/>
      <c r="M1" s="2"/>
      <c r="N1" s="7"/>
      <c r="O1" s="7"/>
      <c r="P1" s="7"/>
      <c r="Q1" s="7"/>
      <c r="R1" s="7"/>
      <c r="S1" s="7"/>
      <c r="T1" s="7"/>
      <c r="U1" s="7"/>
      <c r="V1" s="7"/>
      <c r="W1" s="7"/>
      <c r="AR1" s="7"/>
      <c r="AS1" s="7"/>
      <c r="AT1" s="7"/>
      <c r="AU1" s="7"/>
      <c r="AV1" s="7"/>
      <c r="AW1" s="7"/>
      <c r="AX1" s="7"/>
      <c r="AY1" s="7"/>
      <c r="AZ1" s="7"/>
      <c r="BC1" s="263"/>
      <c r="BD1" s="264"/>
      <c r="BE1" s="264"/>
      <c r="BF1" s="264"/>
      <c r="BG1" s="264"/>
      <c r="BH1" s="264"/>
      <c r="BI1" s="264"/>
      <c r="BJ1" s="264"/>
      <c r="BK1" s="264"/>
      <c r="BL1" s="264"/>
      <c r="BM1" s="265"/>
    </row>
    <row r="2" spans="1:72" ht="21" customHeight="1">
      <c r="A2" s="4"/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1"/>
      <c r="N2" s="7"/>
      <c r="O2" s="7"/>
      <c r="P2" s="7"/>
      <c r="Q2" s="7"/>
      <c r="R2" s="7"/>
      <c r="S2" s="7"/>
      <c r="T2" s="7"/>
      <c r="U2" s="7"/>
      <c r="V2" s="7"/>
      <c r="W2" s="7"/>
      <c r="AR2" s="7"/>
      <c r="AS2" s="7"/>
      <c r="AT2" s="7"/>
      <c r="AU2" s="7"/>
      <c r="AV2" s="7"/>
      <c r="AW2" s="7"/>
      <c r="AX2" s="7"/>
      <c r="AY2" s="7"/>
      <c r="AZ2" s="7"/>
      <c r="BC2" s="266"/>
      <c r="BD2" s="267"/>
      <c r="BE2" s="267"/>
      <c r="BF2" s="267"/>
      <c r="BG2" s="267"/>
      <c r="BH2" s="267"/>
      <c r="BI2" s="267"/>
      <c r="BJ2" s="267"/>
      <c r="BK2" s="267"/>
      <c r="BL2" s="267"/>
      <c r="BM2" s="268"/>
    </row>
    <row r="3" spans="1:72" ht="22.5" customHeight="1">
      <c r="A3" s="262" t="s">
        <v>199</v>
      </c>
      <c r="B3" s="253"/>
      <c r="C3" s="253"/>
      <c r="D3" s="253"/>
      <c r="E3" s="253"/>
      <c r="F3" s="253"/>
      <c r="G3" s="253"/>
      <c r="H3" s="253"/>
      <c r="I3" s="253"/>
      <c r="J3" s="254"/>
      <c r="K3" s="7"/>
      <c r="L3" s="7"/>
      <c r="M3" s="11"/>
      <c r="N3" s="7"/>
      <c r="O3" s="7"/>
      <c r="P3" s="7"/>
      <c r="Q3" s="7"/>
      <c r="R3" s="7"/>
      <c r="S3" s="7"/>
      <c r="T3" s="7"/>
      <c r="U3" s="7"/>
      <c r="V3" s="7"/>
      <c r="W3" s="7"/>
      <c r="AR3" s="7"/>
      <c r="AS3" s="7"/>
      <c r="AT3" s="7"/>
      <c r="AU3" s="7"/>
      <c r="AV3" s="7"/>
      <c r="AW3" s="7"/>
      <c r="AX3" s="7"/>
      <c r="AY3" s="7"/>
      <c r="AZ3" s="7"/>
      <c r="BC3" s="261"/>
      <c r="BD3" s="249"/>
      <c r="BE3" s="249"/>
      <c r="BF3" s="249"/>
      <c r="BG3" s="249"/>
      <c r="BH3" s="249"/>
      <c r="BI3" s="249"/>
      <c r="BJ3" s="249"/>
      <c r="BK3" s="249"/>
      <c r="BL3" s="249"/>
      <c r="BM3" s="250"/>
    </row>
    <row r="4" spans="1:72" s="17" customFormat="1" ht="15" customHeight="1">
      <c r="A4" s="262" t="s">
        <v>164</v>
      </c>
      <c r="B4" s="253"/>
      <c r="C4" s="253"/>
      <c r="D4" s="253"/>
      <c r="E4" s="253"/>
      <c r="F4" s="253"/>
      <c r="G4" s="253"/>
      <c r="H4" s="253"/>
      <c r="I4" s="253"/>
      <c r="J4" s="254"/>
      <c r="K4" s="117"/>
      <c r="L4" s="117"/>
      <c r="M4" s="19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9"/>
      <c r="Y4" s="19"/>
      <c r="AE4" s="19"/>
      <c r="AF4" s="19"/>
      <c r="AQ4" s="19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9"/>
      <c r="BC4" s="248"/>
      <c r="BD4" s="249"/>
      <c r="BE4" s="249"/>
      <c r="BF4" s="249"/>
      <c r="BG4" s="249"/>
      <c r="BH4" s="249"/>
      <c r="BI4" s="249"/>
      <c r="BJ4" s="249"/>
      <c r="BK4" s="249"/>
      <c r="BL4" s="249"/>
      <c r="BM4" s="250"/>
      <c r="BN4" s="19"/>
      <c r="BO4" s="117"/>
      <c r="BP4" s="117"/>
      <c r="BQ4" s="117"/>
      <c r="BR4" s="117"/>
      <c r="BS4" s="117"/>
      <c r="BT4" s="117"/>
    </row>
    <row r="5" spans="1:72" s="17" customFormat="1" ht="15" customHeight="1">
      <c r="A5" s="262" t="s">
        <v>198</v>
      </c>
      <c r="B5" s="253"/>
      <c r="C5" s="253"/>
      <c r="D5" s="253"/>
      <c r="E5" s="253"/>
      <c r="F5" s="253"/>
      <c r="G5" s="253"/>
      <c r="H5" s="253"/>
      <c r="I5" s="253"/>
      <c r="J5" s="254"/>
      <c r="K5" s="117"/>
      <c r="L5" s="117"/>
      <c r="M5" s="19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36"/>
      <c r="Y5" s="19"/>
      <c r="AE5" s="19"/>
      <c r="AF5" s="19"/>
      <c r="AQ5" s="19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9"/>
      <c r="BC5" s="248"/>
      <c r="BD5" s="249"/>
      <c r="BE5" s="249"/>
      <c r="BF5" s="249"/>
      <c r="BG5" s="249"/>
      <c r="BH5" s="249"/>
      <c r="BI5" s="249"/>
      <c r="BJ5" s="249"/>
      <c r="BK5" s="249"/>
      <c r="BL5" s="249"/>
      <c r="BM5" s="250"/>
      <c r="BN5" s="19"/>
      <c r="BO5" s="117"/>
      <c r="BP5" s="117"/>
      <c r="BQ5" s="117"/>
      <c r="BR5" s="117"/>
      <c r="BS5" s="117"/>
      <c r="BT5" s="117"/>
    </row>
    <row r="6" spans="1:72" s="17" customFormat="1" ht="15.75" customHeight="1">
      <c r="A6" s="245"/>
      <c r="B6" s="246"/>
      <c r="C6" s="246"/>
      <c r="D6" s="246"/>
      <c r="E6" s="246"/>
      <c r="F6" s="246"/>
      <c r="G6" s="246"/>
      <c r="H6" s="246"/>
      <c r="I6" s="246"/>
      <c r="J6" s="247"/>
      <c r="K6" s="117"/>
      <c r="L6" s="117"/>
      <c r="M6" s="19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36"/>
      <c r="Y6" s="19"/>
      <c r="AE6" s="19"/>
      <c r="AF6" s="19"/>
      <c r="AQ6" s="19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9"/>
      <c r="BC6" s="248"/>
      <c r="BD6" s="249"/>
      <c r="BE6" s="249"/>
      <c r="BF6" s="249"/>
      <c r="BG6" s="249"/>
      <c r="BH6" s="249"/>
      <c r="BI6" s="249"/>
      <c r="BJ6" s="249"/>
      <c r="BK6" s="249"/>
      <c r="BL6" s="249"/>
      <c r="BM6" s="250"/>
      <c r="BN6" s="19"/>
      <c r="BO6" s="117"/>
      <c r="BP6" s="117"/>
      <c r="BQ6" s="117"/>
      <c r="BR6" s="117"/>
      <c r="BS6" s="117"/>
      <c r="BT6" s="117"/>
    </row>
    <row r="7" spans="1:72" s="17" customFormat="1" ht="13.5" customHeight="1">
      <c r="A7" s="262" t="s">
        <v>165</v>
      </c>
      <c r="B7" s="253"/>
      <c r="C7" s="253"/>
      <c r="D7" s="253"/>
      <c r="E7" s="253"/>
      <c r="F7" s="253"/>
      <c r="G7" s="253"/>
      <c r="H7" s="253"/>
      <c r="I7" s="253"/>
      <c r="J7" s="254"/>
      <c r="K7" s="117"/>
      <c r="L7" s="117"/>
      <c r="M7" s="19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36"/>
      <c r="Y7" s="19"/>
      <c r="AE7" s="61"/>
      <c r="AF7" s="19"/>
      <c r="AQ7" s="19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9"/>
      <c r="BC7" s="248"/>
      <c r="BD7" s="249"/>
      <c r="BE7" s="249"/>
      <c r="BF7" s="249"/>
      <c r="BG7" s="249"/>
      <c r="BH7" s="249"/>
      <c r="BI7" s="249"/>
      <c r="BJ7" s="249"/>
      <c r="BK7" s="249"/>
      <c r="BL7" s="249"/>
      <c r="BM7" s="250"/>
      <c r="BN7" s="19"/>
      <c r="BO7" s="117"/>
      <c r="BP7" s="117"/>
      <c r="BQ7" s="117"/>
      <c r="BR7" s="117"/>
      <c r="BS7" s="117"/>
      <c r="BT7" s="117"/>
    </row>
    <row r="8" spans="1:72" s="17" customFormat="1" ht="13.5" customHeight="1">
      <c r="A8" s="262" t="s">
        <v>28</v>
      </c>
      <c r="B8" s="253"/>
      <c r="C8" s="253"/>
      <c r="D8" s="253"/>
      <c r="E8" s="253"/>
      <c r="F8" s="253"/>
      <c r="G8" s="253"/>
      <c r="H8" s="253"/>
      <c r="I8" s="253"/>
      <c r="J8" s="254"/>
      <c r="K8" s="117"/>
      <c r="L8" s="117"/>
      <c r="M8" s="19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36">
        <f>SUM('TEARDH-SHPENZ'!J8)</f>
        <v>5508366</v>
      </c>
      <c r="Y8" s="19"/>
      <c r="AE8" s="61"/>
      <c r="AF8" s="19"/>
      <c r="AQ8" s="19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9"/>
      <c r="BC8" s="248"/>
      <c r="BD8" s="249"/>
      <c r="BE8" s="249"/>
      <c r="BF8" s="249"/>
      <c r="BG8" s="249"/>
      <c r="BH8" s="249"/>
      <c r="BI8" s="249"/>
      <c r="BJ8" s="249"/>
      <c r="BK8" s="249"/>
      <c r="BL8" s="249"/>
      <c r="BM8" s="250"/>
      <c r="BN8" s="19"/>
      <c r="BO8" s="117"/>
      <c r="BP8" s="117"/>
      <c r="BQ8" s="117"/>
      <c r="BR8" s="117"/>
      <c r="BS8" s="117"/>
      <c r="BT8" s="117"/>
    </row>
    <row r="9" spans="1:72" s="17" customFormat="1" ht="14.25" customHeight="1">
      <c r="A9" s="245"/>
      <c r="B9" s="246"/>
      <c r="C9" s="246"/>
      <c r="D9" s="246"/>
      <c r="E9" s="246"/>
      <c r="F9" s="246"/>
      <c r="G9" s="246"/>
      <c r="H9" s="246"/>
      <c r="I9" s="246"/>
      <c r="J9" s="247"/>
      <c r="K9" s="117"/>
      <c r="L9" s="117"/>
      <c r="M9" s="19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36"/>
      <c r="Y9" s="19"/>
      <c r="AE9" s="61"/>
      <c r="AF9" s="19"/>
      <c r="AQ9" s="19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9"/>
      <c r="BC9" s="261"/>
      <c r="BD9" s="249"/>
      <c r="BE9" s="249"/>
      <c r="BF9" s="249"/>
      <c r="BG9" s="249"/>
      <c r="BH9" s="249"/>
      <c r="BI9" s="249"/>
      <c r="BJ9" s="249"/>
      <c r="BK9" s="249"/>
      <c r="BL9" s="249"/>
      <c r="BM9" s="250"/>
      <c r="BN9" s="19"/>
      <c r="BO9" s="117"/>
      <c r="BP9" s="117"/>
      <c r="BQ9" s="117"/>
      <c r="BR9" s="117"/>
      <c r="BS9" s="117"/>
      <c r="BT9" s="117"/>
    </row>
    <row r="10" spans="1:72" s="17" customFormat="1" ht="15" customHeight="1">
      <c r="A10" s="262" t="s">
        <v>166</v>
      </c>
      <c r="B10" s="253"/>
      <c r="C10" s="253"/>
      <c r="D10" s="253"/>
      <c r="E10" s="253"/>
      <c r="F10" s="253"/>
      <c r="G10" s="253"/>
      <c r="H10" s="253"/>
      <c r="I10" s="253"/>
      <c r="J10" s="254"/>
      <c r="K10" s="117"/>
      <c r="L10" s="117"/>
      <c r="M10" s="19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36"/>
      <c r="Y10" s="19"/>
      <c r="AE10" s="61"/>
      <c r="AF10" s="19"/>
      <c r="AQ10" s="19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9"/>
      <c r="BC10" s="248"/>
      <c r="BD10" s="249"/>
      <c r="BE10" s="249"/>
      <c r="BF10" s="249"/>
      <c r="BG10" s="249"/>
      <c r="BH10" s="249"/>
      <c r="BI10" s="249"/>
      <c r="BJ10" s="249"/>
      <c r="BK10" s="249"/>
      <c r="BL10" s="249"/>
      <c r="BM10" s="250"/>
      <c r="BN10" s="19"/>
      <c r="BO10" s="117"/>
      <c r="BP10" s="117"/>
      <c r="BQ10" s="117"/>
      <c r="BR10" s="117"/>
      <c r="BS10" s="117"/>
      <c r="BT10" s="117"/>
    </row>
    <row r="11" spans="1:72" s="17" customFormat="1" ht="15.75" customHeight="1">
      <c r="A11" s="255"/>
      <c r="B11" s="256"/>
      <c r="C11" s="256"/>
      <c r="D11" s="256"/>
      <c r="E11" s="256"/>
      <c r="F11" s="256"/>
      <c r="G11" s="256"/>
      <c r="H11" s="256"/>
      <c r="I11" s="256"/>
      <c r="J11" s="257"/>
      <c r="K11" s="117"/>
      <c r="L11" s="117"/>
      <c r="M11" s="19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36"/>
      <c r="Y11" s="19"/>
      <c r="AE11" s="61"/>
      <c r="AF11" s="19"/>
      <c r="AQ11" s="19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9"/>
      <c r="BC11" s="248"/>
      <c r="BD11" s="249"/>
      <c r="BE11" s="249"/>
      <c r="BF11" s="249"/>
      <c r="BG11" s="249"/>
      <c r="BH11" s="249"/>
      <c r="BI11" s="249"/>
      <c r="BJ11" s="249"/>
      <c r="BK11" s="249"/>
      <c r="BL11" s="249"/>
      <c r="BM11" s="250"/>
      <c r="BN11" s="19"/>
      <c r="BO11" s="117"/>
      <c r="BP11" s="117"/>
      <c r="BQ11" s="117"/>
      <c r="BR11" s="117"/>
      <c r="BS11" s="117"/>
      <c r="BT11" s="117"/>
    </row>
    <row r="12" spans="1:72" s="17" customFormat="1" ht="14.25" customHeight="1">
      <c r="A12" s="255"/>
      <c r="B12" s="256"/>
      <c r="C12" s="256"/>
      <c r="D12" s="256"/>
      <c r="E12" s="256"/>
      <c r="F12" s="256"/>
      <c r="G12" s="256"/>
      <c r="H12" s="256"/>
      <c r="I12" s="256"/>
      <c r="J12" s="257"/>
      <c r="K12" s="117"/>
      <c r="L12" s="117"/>
      <c r="M12" s="19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36"/>
      <c r="Y12" s="19"/>
      <c r="AE12" s="75"/>
      <c r="AF12" s="19"/>
      <c r="AQ12" s="19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9"/>
      <c r="BC12" s="248"/>
      <c r="BD12" s="249"/>
      <c r="BE12" s="249"/>
      <c r="BF12" s="249"/>
      <c r="BG12" s="249"/>
      <c r="BH12" s="249"/>
      <c r="BI12" s="249"/>
      <c r="BJ12" s="249"/>
      <c r="BK12" s="249"/>
      <c r="BL12" s="249"/>
      <c r="BM12" s="250"/>
      <c r="BN12" s="19"/>
      <c r="BO12" s="117"/>
      <c r="BP12" s="117"/>
      <c r="BQ12" s="117"/>
      <c r="BR12" s="117"/>
      <c r="BS12" s="117"/>
      <c r="BT12" s="117"/>
    </row>
    <row r="13" spans="1:72" s="17" customFormat="1" ht="13.5" customHeight="1">
      <c r="A13" s="255"/>
      <c r="B13" s="256"/>
      <c r="C13" s="256"/>
      <c r="D13" s="256"/>
      <c r="E13" s="256"/>
      <c r="F13" s="256"/>
      <c r="G13" s="256"/>
      <c r="H13" s="256"/>
      <c r="I13" s="256"/>
      <c r="J13" s="257"/>
      <c r="K13" s="117"/>
      <c r="L13" s="117"/>
      <c r="M13" s="19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36"/>
      <c r="Y13" s="19"/>
      <c r="AE13" s="61"/>
      <c r="AF13" s="19"/>
      <c r="AQ13" s="19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9"/>
      <c r="BC13" s="248"/>
      <c r="BD13" s="249"/>
      <c r="BE13" s="249"/>
      <c r="BF13" s="249"/>
      <c r="BG13" s="249"/>
      <c r="BH13" s="249"/>
      <c r="BI13" s="249"/>
      <c r="BJ13" s="249"/>
      <c r="BK13" s="249"/>
      <c r="BL13" s="249"/>
      <c r="BM13" s="250"/>
      <c r="BN13" s="19"/>
      <c r="BO13" s="117"/>
      <c r="BP13" s="117"/>
      <c r="BQ13" s="117"/>
      <c r="BR13" s="117"/>
      <c r="BS13" s="117"/>
      <c r="BT13" s="117"/>
    </row>
    <row r="14" spans="1:72" s="17" customFormat="1" ht="14.25" customHeight="1">
      <c r="A14" s="255"/>
      <c r="B14" s="256"/>
      <c r="C14" s="256"/>
      <c r="D14" s="256"/>
      <c r="E14" s="256"/>
      <c r="F14" s="256"/>
      <c r="G14" s="256"/>
      <c r="H14" s="256"/>
      <c r="I14" s="256"/>
      <c r="J14" s="257"/>
      <c r="K14" s="117"/>
      <c r="L14" s="117"/>
      <c r="M14" s="19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36"/>
      <c r="Y14" s="19"/>
      <c r="AE14" s="61"/>
      <c r="AF14" s="19"/>
      <c r="AQ14" s="19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9"/>
      <c r="BC14" s="248"/>
      <c r="BD14" s="249"/>
      <c r="BE14" s="249"/>
      <c r="BF14" s="249"/>
      <c r="BG14" s="249"/>
      <c r="BH14" s="249"/>
      <c r="BI14" s="249"/>
      <c r="BJ14" s="249"/>
      <c r="BK14" s="249"/>
      <c r="BL14" s="249"/>
      <c r="BM14" s="250"/>
      <c r="BN14" s="19"/>
      <c r="BO14" s="117"/>
      <c r="BP14" s="117"/>
      <c r="BQ14" s="117"/>
      <c r="BR14" s="117"/>
      <c r="BS14" s="117"/>
      <c r="BT14" s="117"/>
    </row>
    <row r="15" spans="1:72" s="17" customFormat="1" ht="14.25" customHeight="1">
      <c r="A15" s="255"/>
      <c r="B15" s="256"/>
      <c r="C15" s="256"/>
      <c r="D15" s="256"/>
      <c r="E15" s="256"/>
      <c r="F15" s="256"/>
      <c r="G15" s="256"/>
      <c r="H15" s="256"/>
      <c r="I15" s="256"/>
      <c r="J15" s="257"/>
      <c r="K15" s="117"/>
      <c r="L15" s="117"/>
      <c r="M15" s="19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36"/>
      <c r="Y15" s="19"/>
      <c r="AE15" s="61"/>
      <c r="AF15" s="19"/>
      <c r="AQ15" s="19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9"/>
      <c r="BC15" s="248"/>
      <c r="BD15" s="249"/>
      <c r="BE15" s="249"/>
      <c r="BF15" s="249"/>
      <c r="BG15" s="249"/>
      <c r="BH15" s="249"/>
      <c r="BI15" s="249"/>
      <c r="BJ15" s="249"/>
      <c r="BK15" s="249"/>
      <c r="BL15" s="249"/>
      <c r="BM15" s="250"/>
      <c r="BN15" s="19"/>
      <c r="BO15" s="117"/>
      <c r="BP15" s="117"/>
      <c r="BQ15" s="117"/>
      <c r="BR15" s="117"/>
      <c r="BS15" s="117"/>
      <c r="BT15" s="117"/>
    </row>
    <row r="16" spans="1:72" s="17" customFormat="1" ht="15" customHeight="1">
      <c r="A16" s="255"/>
      <c r="B16" s="256"/>
      <c r="C16" s="256"/>
      <c r="D16" s="256"/>
      <c r="E16" s="256"/>
      <c r="F16" s="256"/>
      <c r="G16" s="256"/>
      <c r="H16" s="256"/>
      <c r="I16" s="256"/>
      <c r="J16" s="257"/>
      <c r="K16" s="117"/>
      <c r="L16" s="117"/>
      <c r="M16" s="19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36"/>
      <c r="Y16" s="19"/>
      <c r="AE16" s="61"/>
      <c r="AF16" s="19"/>
      <c r="AQ16" s="19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9"/>
      <c r="BC16" s="261"/>
      <c r="BD16" s="249"/>
      <c r="BE16" s="249"/>
      <c r="BF16" s="249"/>
      <c r="BG16" s="249"/>
      <c r="BH16" s="249"/>
      <c r="BI16" s="249"/>
      <c r="BJ16" s="249"/>
      <c r="BK16" s="249"/>
      <c r="BL16" s="249"/>
      <c r="BM16" s="250"/>
      <c r="BN16" s="19"/>
      <c r="BO16" s="117"/>
      <c r="BP16" s="117"/>
      <c r="BQ16" s="117"/>
      <c r="BR16" s="117"/>
      <c r="BS16" s="117"/>
      <c r="BT16" s="117"/>
    </row>
    <row r="17" spans="1:72" s="17" customFormat="1" ht="13.5" customHeight="1">
      <c r="A17" s="255"/>
      <c r="B17" s="256"/>
      <c r="C17" s="256"/>
      <c r="D17" s="256"/>
      <c r="E17" s="256"/>
      <c r="F17" s="256"/>
      <c r="G17" s="256"/>
      <c r="H17" s="256"/>
      <c r="I17" s="256"/>
      <c r="J17" s="257"/>
      <c r="K17" s="117"/>
      <c r="L17" s="117"/>
      <c r="M17" s="19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36"/>
      <c r="Y17" s="19"/>
      <c r="AE17" s="61"/>
      <c r="AF17" s="19"/>
      <c r="AQ17" s="19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9"/>
      <c r="BC17" s="248"/>
      <c r="BD17" s="249"/>
      <c r="BE17" s="249"/>
      <c r="BF17" s="249"/>
      <c r="BG17" s="249"/>
      <c r="BH17" s="249"/>
      <c r="BI17" s="249"/>
      <c r="BJ17" s="249"/>
      <c r="BK17" s="249"/>
      <c r="BL17" s="249"/>
      <c r="BM17" s="250"/>
      <c r="BN17" s="19"/>
      <c r="BO17" s="117"/>
      <c r="BP17" s="117"/>
      <c r="BQ17" s="117"/>
      <c r="BR17" s="117"/>
      <c r="BS17" s="117"/>
      <c r="BT17" s="117"/>
    </row>
    <row r="18" spans="1:72" s="17" customFormat="1" ht="15" customHeight="1">
      <c r="A18" s="258" t="s">
        <v>71</v>
      </c>
      <c r="B18" s="259"/>
      <c r="C18" s="259"/>
      <c r="D18" s="259"/>
      <c r="E18" s="259"/>
      <c r="F18" s="259"/>
      <c r="G18" s="259"/>
      <c r="H18" s="259"/>
      <c r="I18" s="259"/>
      <c r="J18" s="260"/>
      <c r="K18" s="117"/>
      <c r="L18" s="117"/>
      <c r="M18" s="19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36">
        <f>SUM('TEARDH-SHPENZ'!J18)</f>
        <v>4243126</v>
      </c>
      <c r="Y18" s="19"/>
      <c r="AE18" s="61"/>
      <c r="AF18" s="19"/>
      <c r="AQ18" s="19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9"/>
      <c r="BC18" s="248"/>
      <c r="BD18" s="249"/>
      <c r="BE18" s="249"/>
      <c r="BF18" s="249"/>
      <c r="BG18" s="249"/>
      <c r="BH18" s="249"/>
      <c r="BI18" s="249"/>
      <c r="BJ18" s="249"/>
      <c r="BK18" s="249"/>
      <c r="BL18" s="249"/>
      <c r="BM18" s="250"/>
      <c r="BN18" s="19"/>
      <c r="BO18" s="117"/>
      <c r="BP18" s="117"/>
      <c r="BQ18" s="117"/>
      <c r="BR18" s="117"/>
      <c r="BS18" s="117"/>
      <c r="BT18" s="117"/>
    </row>
    <row r="19" spans="1:72" s="17" customFormat="1" ht="15.75" customHeight="1">
      <c r="A19" s="258"/>
      <c r="B19" s="259"/>
      <c r="C19" s="259"/>
      <c r="D19" s="259"/>
      <c r="E19" s="259"/>
      <c r="F19" s="259"/>
      <c r="G19" s="259"/>
      <c r="H19" s="259"/>
      <c r="I19" s="259"/>
      <c r="J19" s="260"/>
      <c r="K19" s="117"/>
      <c r="L19" s="117"/>
      <c r="M19" s="19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36"/>
      <c r="Y19" s="19"/>
      <c r="AE19" s="61"/>
      <c r="AF19" s="19"/>
      <c r="AQ19" s="19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9"/>
      <c r="BC19" s="248"/>
      <c r="BD19" s="249"/>
      <c r="BE19" s="249"/>
      <c r="BF19" s="249"/>
      <c r="BG19" s="249"/>
      <c r="BH19" s="249"/>
      <c r="BI19" s="249"/>
      <c r="BJ19" s="249"/>
      <c r="BK19" s="249"/>
      <c r="BL19" s="249"/>
      <c r="BM19" s="250"/>
      <c r="BN19" s="19"/>
      <c r="BO19" s="117"/>
      <c r="BP19" s="117"/>
      <c r="BQ19" s="117"/>
      <c r="BR19" s="117"/>
      <c r="BS19" s="117"/>
      <c r="BT19" s="117"/>
    </row>
    <row r="20" spans="1:72" s="17" customFormat="1" ht="14.25" customHeight="1">
      <c r="A20" s="245" t="s">
        <v>83</v>
      </c>
      <c r="B20" s="246"/>
      <c r="C20" s="246"/>
      <c r="D20" s="246"/>
      <c r="E20" s="246"/>
      <c r="F20" s="246"/>
      <c r="G20" s="246"/>
      <c r="H20" s="246"/>
      <c r="I20" s="246"/>
      <c r="J20" s="247"/>
      <c r="K20" s="117"/>
      <c r="L20" s="117"/>
      <c r="M20" s="19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36"/>
      <c r="Y20" s="19"/>
      <c r="AE20" s="75"/>
      <c r="AF20" s="19"/>
      <c r="AQ20" s="19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9"/>
      <c r="BC20" s="248"/>
      <c r="BD20" s="249"/>
      <c r="BE20" s="249"/>
      <c r="BF20" s="249"/>
      <c r="BG20" s="249"/>
      <c r="BH20" s="249"/>
      <c r="BI20" s="249"/>
      <c r="BJ20" s="249"/>
      <c r="BK20" s="249"/>
      <c r="BL20" s="249"/>
      <c r="BM20" s="250"/>
      <c r="BN20" s="19"/>
      <c r="BO20" s="117"/>
      <c r="BP20" s="117"/>
      <c r="BQ20" s="117"/>
      <c r="BR20" s="117"/>
      <c r="BS20" s="117"/>
      <c r="BT20" s="117"/>
    </row>
    <row r="21" spans="1:72" s="17" customFormat="1" ht="15.75">
      <c r="A21" s="245" t="s">
        <v>88</v>
      </c>
      <c r="B21" s="246"/>
      <c r="C21" s="246"/>
      <c r="D21" s="246"/>
      <c r="E21" s="246"/>
      <c r="F21" s="246"/>
      <c r="G21" s="246"/>
      <c r="H21" s="246"/>
      <c r="I21" s="246"/>
      <c r="J21" s="247"/>
      <c r="K21" s="117"/>
      <c r="L21" s="117"/>
      <c r="M21" s="19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36">
        <f>SUM('TEARDH-SHPENZ'!J21)</f>
        <v>492000</v>
      </c>
      <c r="Y21" s="19"/>
      <c r="AE21" s="61"/>
      <c r="AF21" s="19"/>
      <c r="AQ21" s="19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9"/>
      <c r="BC21" s="248"/>
      <c r="BD21" s="249"/>
      <c r="BE21" s="249"/>
      <c r="BF21" s="249"/>
      <c r="BG21" s="249"/>
      <c r="BH21" s="249"/>
      <c r="BI21" s="249"/>
      <c r="BJ21" s="249"/>
      <c r="BK21" s="249"/>
      <c r="BL21" s="249"/>
      <c r="BM21" s="250"/>
      <c r="BN21" s="19"/>
      <c r="BO21" s="117"/>
      <c r="BP21" s="117"/>
      <c r="BQ21" s="117"/>
      <c r="BR21" s="117"/>
      <c r="BS21" s="117"/>
      <c r="BT21" s="117"/>
    </row>
    <row r="22" spans="1:72" s="17" customFormat="1" ht="15.75" customHeight="1">
      <c r="A22" s="255"/>
      <c r="B22" s="256"/>
      <c r="C22" s="256"/>
      <c r="D22" s="256"/>
      <c r="E22" s="256"/>
      <c r="F22" s="256"/>
      <c r="G22" s="256"/>
      <c r="H22" s="256"/>
      <c r="I22" s="256"/>
      <c r="J22" s="257"/>
      <c r="K22" s="117"/>
      <c r="L22" s="117"/>
      <c r="M22" s="19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36"/>
      <c r="Y22" s="19"/>
      <c r="AE22" s="61"/>
      <c r="AF22" s="19"/>
      <c r="AQ22" s="19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9"/>
      <c r="BC22" s="261"/>
      <c r="BD22" s="249"/>
      <c r="BE22" s="249"/>
      <c r="BF22" s="249"/>
      <c r="BG22" s="249"/>
      <c r="BH22" s="249"/>
      <c r="BI22" s="249"/>
      <c r="BJ22" s="249"/>
      <c r="BK22" s="249"/>
      <c r="BL22" s="249"/>
      <c r="BM22" s="250"/>
      <c r="BN22" s="19"/>
      <c r="BO22" s="117"/>
      <c r="BP22" s="117"/>
      <c r="BQ22" s="117"/>
      <c r="BR22" s="117"/>
      <c r="BS22" s="117"/>
      <c r="BT22" s="117"/>
    </row>
    <row r="23" spans="1:72" s="17" customFormat="1" ht="15" customHeight="1">
      <c r="A23" s="255"/>
      <c r="B23" s="256"/>
      <c r="C23" s="256"/>
      <c r="D23" s="256"/>
      <c r="E23" s="256"/>
      <c r="F23" s="256"/>
      <c r="G23" s="256"/>
      <c r="H23" s="256"/>
      <c r="I23" s="256"/>
      <c r="J23" s="257"/>
      <c r="K23" s="117"/>
      <c r="L23" s="117"/>
      <c r="M23" s="19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36">
        <f>SUM('TEARDH-SHPENZ'!J23)</f>
        <v>106764</v>
      </c>
      <c r="Y23" s="19"/>
      <c r="AE23" s="61"/>
      <c r="AF23" s="19"/>
      <c r="AQ23" s="19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9"/>
      <c r="BC23" s="248"/>
      <c r="BD23" s="249"/>
      <c r="BE23" s="249"/>
      <c r="BF23" s="249"/>
      <c r="BG23" s="249"/>
      <c r="BH23" s="249"/>
      <c r="BI23" s="249"/>
      <c r="BJ23" s="249"/>
      <c r="BK23" s="249"/>
      <c r="BL23" s="249"/>
      <c r="BM23" s="250"/>
      <c r="BN23" s="19"/>
      <c r="BO23" s="117"/>
      <c r="BP23" s="117"/>
      <c r="BQ23" s="117"/>
      <c r="BR23" s="117"/>
      <c r="BS23" s="117"/>
      <c r="BT23" s="117"/>
    </row>
    <row r="24" spans="1:72" s="17" customFormat="1" ht="15.75">
      <c r="A24" s="258" t="s">
        <v>200</v>
      </c>
      <c r="B24" s="259"/>
      <c r="C24" s="259"/>
      <c r="D24" s="259"/>
      <c r="E24" s="259"/>
      <c r="F24" s="259"/>
      <c r="G24" s="259"/>
      <c r="H24" s="259"/>
      <c r="I24" s="259"/>
      <c r="J24" s="260"/>
      <c r="K24" s="117"/>
      <c r="L24" s="117"/>
      <c r="M24" s="19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36"/>
      <c r="Y24" s="19"/>
      <c r="AE24" s="61"/>
      <c r="AF24" s="19"/>
      <c r="AQ24" s="19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9"/>
      <c r="BC24" s="248"/>
      <c r="BD24" s="249"/>
      <c r="BE24" s="249"/>
      <c r="BF24" s="249"/>
      <c r="BG24" s="249"/>
      <c r="BH24" s="249"/>
      <c r="BI24" s="249"/>
      <c r="BJ24" s="249"/>
      <c r="BK24" s="249"/>
      <c r="BL24" s="249"/>
      <c r="BM24" s="250"/>
      <c r="BN24" s="19"/>
    </row>
    <row r="25" spans="1:72" s="17" customFormat="1" ht="18" customHeight="1">
      <c r="A25" s="258"/>
      <c r="B25" s="259"/>
      <c r="C25" s="259"/>
      <c r="D25" s="259"/>
      <c r="E25" s="259"/>
      <c r="F25" s="259"/>
      <c r="G25" s="259"/>
      <c r="H25" s="259"/>
      <c r="I25" s="259"/>
      <c r="J25" s="260"/>
      <c r="K25" s="117"/>
      <c r="L25" s="117"/>
      <c r="M25" s="19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9"/>
      <c r="Y25" s="19"/>
      <c r="AE25" s="75"/>
      <c r="AF25" s="19"/>
      <c r="AQ25" s="19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9"/>
      <c r="BC25" s="261"/>
      <c r="BD25" s="249"/>
      <c r="BE25" s="249"/>
      <c r="BF25" s="249"/>
      <c r="BG25" s="249"/>
      <c r="BH25" s="249"/>
      <c r="BI25" s="249"/>
      <c r="BJ25" s="249"/>
      <c r="BK25" s="249"/>
      <c r="BL25" s="249"/>
      <c r="BM25" s="250"/>
      <c r="BN25" s="19"/>
    </row>
    <row r="26" spans="1:72" s="17" customFormat="1" ht="14.25" customHeight="1">
      <c r="A26" s="255"/>
      <c r="B26" s="256"/>
      <c r="C26" s="256"/>
      <c r="D26" s="256"/>
      <c r="E26" s="256"/>
      <c r="F26" s="256"/>
      <c r="G26" s="256"/>
      <c r="H26" s="256"/>
      <c r="I26" s="256"/>
      <c r="J26" s="257"/>
      <c r="K26" s="117"/>
      <c r="L26" s="117"/>
      <c r="M26" s="19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9"/>
      <c r="Y26" s="19"/>
      <c r="AE26" s="75"/>
      <c r="AF26" s="19"/>
      <c r="AQ26" s="19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9"/>
      <c r="BC26" s="248"/>
      <c r="BD26" s="249"/>
      <c r="BE26" s="249"/>
      <c r="BF26" s="249"/>
      <c r="BG26" s="249"/>
      <c r="BH26" s="249"/>
      <c r="BI26" s="249"/>
      <c r="BJ26" s="249"/>
      <c r="BK26" s="249"/>
      <c r="BL26" s="249"/>
      <c r="BM26" s="250"/>
      <c r="BN26" s="19"/>
    </row>
    <row r="27" spans="1:72" s="17" customFormat="1" ht="15.75">
      <c r="A27" s="255"/>
      <c r="B27" s="256"/>
      <c r="C27" s="256"/>
      <c r="D27" s="256"/>
      <c r="E27" s="256"/>
      <c r="F27" s="256"/>
      <c r="G27" s="256"/>
      <c r="H27" s="256"/>
      <c r="I27" s="256"/>
      <c r="J27" s="257"/>
      <c r="K27" s="117"/>
      <c r="L27" s="117"/>
      <c r="M27" s="19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9"/>
      <c r="Y27" s="19"/>
      <c r="AE27" s="61"/>
      <c r="AF27" s="19"/>
      <c r="AQ27" s="19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9"/>
      <c r="BC27" s="248"/>
      <c r="BD27" s="249"/>
      <c r="BE27" s="249"/>
      <c r="BF27" s="249"/>
      <c r="BG27" s="249"/>
      <c r="BH27" s="249"/>
      <c r="BI27" s="249"/>
      <c r="BJ27" s="249"/>
      <c r="BK27" s="249"/>
      <c r="BL27" s="249"/>
      <c r="BM27" s="250"/>
      <c r="BN27" s="19"/>
    </row>
    <row r="28" spans="1:72" s="17" customFormat="1" ht="15.75">
      <c r="A28" s="255"/>
      <c r="B28" s="256"/>
      <c r="C28" s="256"/>
      <c r="D28" s="256"/>
      <c r="E28" s="256"/>
      <c r="F28" s="256"/>
      <c r="G28" s="256"/>
      <c r="H28" s="256"/>
      <c r="I28" s="256"/>
      <c r="J28" s="257"/>
      <c r="K28" s="117"/>
      <c r="L28" s="117"/>
      <c r="M28" s="19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9"/>
      <c r="Y28" s="19"/>
      <c r="AE28" s="75"/>
      <c r="AF28" s="19"/>
      <c r="AQ28" s="19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9"/>
      <c r="BC28" s="248"/>
      <c r="BD28" s="249"/>
      <c r="BE28" s="249"/>
      <c r="BF28" s="249"/>
      <c r="BG28" s="249"/>
      <c r="BH28" s="249"/>
      <c r="BI28" s="249"/>
      <c r="BJ28" s="249"/>
      <c r="BK28" s="249"/>
      <c r="BL28" s="249"/>
      <c r="BM28" s="250"/>
      <c r="BN28" s="19"/>
    </row>
    <row r="29" spans="1:72" s="17" customFormat="1" ht="15.75">
      <c r="A29" s="252" t="s">
        <v>120</v>
      </c>
      <c r="B29" s="253"/>
      <c r="C29" s="253"/>
      <c r="D29" s="253"/>
      <c r="E29" s="253"/>
      <c r="F29" s="253"/>
      <c r="G29" s="253"/>
      <c r="H29" s="253"/>
      <c r="I29" s="253"/>
      <c r="J29" s="254"/>
      <c r="K29" s="117"/>
      <c r="L29" s="117"/>
      <c r="M29" s="19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6">
        <f>SUM('TEARDH-SHPENZ'!J29)</f>
        <v>99200</v>
      </c>
      <c r="Y29" s="19"/>
      <c r="AE29" s="61"/>
      <c r="AF29" s="19"/>
      <c r="AQ29" s="19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9"/>
      <c r="BC29" s="248"/>
      <c r="BD29" s="249"/>
      <c r="BE29" s="249"/>
      <c r="BF29" s="249"/>
      <c r="BG29" s="249"/>
      <c r="BH29" s="249"/>
      <c r="BI29" s="249"/>
      <c r="BJ29" s="249"/>
      <c r="BK29" s="249"/>
      <c r="BL29" s="249"/>
      <c r="BM29" s="250"/>
      <c r="BN29" s="19"/>
    </row>
    <row r="30" spans="1:72" s="17" customFormat="1" ht="15">
      <c r="A30" s="252" t="s">
        <v>124</v>
      </c>
      <c r="B30" s="253"/>
      <c r="C30" s="253"/>
      <c r="D30" s="253"/>
      <c r="E30" s="253"/>
      <c r="F30" s="253"/>
      <c r="G30" s="253"/>
      <c r="H30" s="253"/>
      <c r="I30" s="253"/>
      <c r="J30" s="254"/>
      <c r="K30" s="117"/>
      <c r="L30" s="117"/>
      <c r="M30" s="19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9"/>
      <c r="Y30" s="19"/>
      <c r="AE30" s="100"/>
      <c r="AF30" s="19"/>
      <c r="AQ30" s="19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9"/>
      <c r="BC30" s="248"/>
      <c r="BD30" s="249"/>
      <c r="BE30" s="249"/>
      <c r="BF30" s="249"/>
      <c r="BG30" s="249"/>
      <c r="BH30" s="249"/>
      <c r="BI30" s="249"/>
      <c r="BJ30" s="249"/>
      <c r="BK30" s="249"/>
      <c r="BL30" s="249"/>
      <c r="BM30" s="250"/>
      <c r="BN30" s="19"/>
    </row>
    <row r="31" spans="1:72" s="17" customFormat="1" ht="15">
      <c r="A31" s="252" t="s">
        <v>201</v>
      </c>
      <c r="B31" s="253"/>
      <c r="C31" s="253"/>
      <c r="D31" s="253"/>
      <c r="E31" s="253"/>
      <c r="F31" s="253"/>
      <c r="G31" s="253"/>
      <c r="H31" s="253"/>
      <c r="I31" s="253"/>
      <c r="J31" s="254"/>
      <c r="K31" s="117"/>
      <c r="L31" s="117"/>
      <c r="M31" s="19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9"/>
      <c r="Y31" s="19"/>
      <c r="AE31" s="100"/>
      <c r="AF31" s="19"/>
      <c r="AQ31" s="19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9"/>
      <c r="BC31" s="248"/>
      <c r="BD31" s="249"/>
      <c r="BE31" s="249"/>
      <c r="BF31" s="249"/>
      <c r="BG31" s="249"/>
      <c r="BH31" s="249"/>
      <c r="BI31" s="249"/>
      <c r="BJ31" s="249"/>
      <c r="BK31" s="249"/>
      <c r="BL31" s="249"/>
      <c r="BM31" s="250"/>
      <c r="BN31" s="19"/>
    </row>
    <row r="32" spans="1:72" s="17" customFormat="1" ht="15">
      <c r="A32" s="252" t="s">
        <v>202</v>
      </c>
      <c r="B32" s="253"/>
      <c r="C32" s="253"/>
      <c r="D32" s="253"/>
      <c r="E32" s="253"/>
      <c r="F32" s="253"/>
      <c r="G32" s="253"/>
      <c r="H32" s="253"/>
      <c r="I32" s="253"/>
      <c r="J32" s="254"/>
      <c r="K32" s="117"/>
      <c r="L32" s="117"/>
      <c r="M32" s="19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9"/>
      <c r="Y32" s="19"/>
      <c r="AE32" s="100"/>
      <c r="AF32" s="19"/>
      <c r="AQ32" s="19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9"/>
      <c r="BC32" s="248"/>
      <c r="BD32" s="249"/>
      <c r="BE32" s="249"/>
      <c r="BF32" s="249"/>
      <c r="BG32" s="249"/>
      <c r="BH32" s="249"/>
      <c r="BI32" s="249"/>
      <c r="BJ32" s="249"/>
      <c r="BK32" s="249"/>
      <c r="BL32" s="249"/>
      <c r="BM32" s="250"/>
      <c r="BN32" s="19"/>
    </row>
    <row r="33" spans="1:66" s="17" customFormat="1" ht="15">
      <c r="A33" s="252"/>
      <c r="B33" s="253"/>
      <c r="C33" s="253"/>
      <c r="D33" s="253"/>
      <c r="E33" s="253"/>
      <c r="F33" s="253"/>
      <c r="G33" s="253"/>
      <c r="H33" s="253"/>
      <c r="I33" s="253"/>
      <c r="J33" s="254"/>
      <c r="K33" s="117"/>
      <c r="L33" s="117"/>
      <c r="M33" s="19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46">
        <f>SUM('TEARDH-SHPENZ'!J33)</f>
        <v>4941090</v>
      </c>
      <c r="Y33" s="19"/>
      <c r="AE33" s="100"/>
      <c r="AF33" s="19"/>
      <c r="AQ33" s="19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9"/>
      <c r="BC33" s="248"/>
      <c r="BD33" s="249"/>
      <c r="BE33" s="249"/>
      <c r="BF33" s="249"/>
      <c r="BG33" s="249"/>
      <c r="BH33" s="249"/>
      <c r="BI33" s="249"/>
      <c r="BJ33" s="249"/>
      <c r="BK33" s="249"/>
      <c r="BL33" s="249"/>
      <c r="BM33" s="250"/>
      <c r="BN33" s="19"/>
    </row>
    <row r="34" spans="1:66" s="17" customFormat="1" ht="15">
      <c r="A34" s="245"/>
      <c r="B34" s="246"/>
      <c r="C34" s="246"/>
      <c r="D34" s="246"/>
      <c r="E34" s="246"/>
      <c r="F34" s="246"/>
      <c r="G34" s="246"/>
      <c r="H34" s="246"/>
      <c r="I34" s="246"/>
      <c r="J34" s="247"/>
      <c r="K34" s="117"/>
      <c r="L34" s="117"/>
      <c r="M34" s="19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9"/>
      <c r="Y34" s="19"/>
      <c r="AE34" s="100"/>
      <c r="AF34" s="19"/>
      <c r="AQ34" s="19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9"/>
      <c r="BC34" s="248"/>
      <c r="BD34" s="249"/>
      <c r="BE34" s="249"/>
      <c r="BF34" s="249"/>
      <c r="BG34" s="249"/>
      <c r="BH34" s="249"/>
      <c r="BI34" s="249"/>
      <c r="BJ34" s="249"/>
      <c r="BK34" s="249"/>
      <c r="BL34" s="249"/>
      <c r="BM34" s="250"/>
      <c r="BN34" s="19"/>
    </row>
    <row r="35" spans="1:66" s="17" customFormat="1" ht="15">
      <c r="A35" s="245" t="s">
        <v>203</v>
      </c>
      <c r="B35" s="246"/>
      <c r="C35" s="246"/>
      <c r="D35" s="246"/>
      <c r="E35" s="246"/>
      <c r="F35" s="246"/>
      <c r="G35" s="246"/>
      <c r="H35" s="246"/>
      <c r="I35" s="246"/>
      <c r="J35" s="247"/>
      <c r="K35" s="117"/>
      <c r="L35" s="117"/>
      <c r="M35" s="19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9"/>
      <c r="Y35" s="19"/>
      <c r="AE35" s="100"/>
      <c r="AF35" s="19"/>
      <c r="AQ35" s="19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9"/>
      <c r="BC35" s="248"/>
      <c r="BD35" s="249"/>
      <c r="BE35" s="249"/>
      <c r="BF35" s="249"/>
      <c r="BG35" s="249"/>
      <c r="BH35" s="249"/>
      <c r="BI35" s="249"/>
      <c r="BJ35" s="249"/>
      <c r="BK35" s="249"/>
      <c r="BL35" s="249"/>
      <c r="BM35" s="250"/>
      <c r="BN35" s="19"/>
    </row>
    <row r="36" spans="1:66" s="17" customFormat="1" ht="15">
      <c r="A36" s="245" t="s">
        <v>204</v>
      </c>
      <c r="B36" s="246"/>
      <c r="C36" s="246"/>
      <c r="D36" s="246"/>
      <c r="E36" s="246"/>
      <c r="F36" s="246"/>
      <c r="G36" s="246"/>
      <c r="H36" s="246"/>
      <c r="I36" s="246"/>
      <c r="J36" s="247"/>
      <c r="K36" s="117"/>
      <c r="L36" s="117"/>
      <c r="M36" s="19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9"/>
      <c r="Y36" s="19"/>
      <c r="AE36" s="100"/>
      <c r="AF36" s="19"/>
      <c r="AQ36" s="19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9"/>
      <c r="BC36" s="248"/>
      <c r="BD36" s="249"/>
      <c r="BE36" s="249"/>
      <c r="BF36" s="249"/>
      <c r="BG36" s="249"/>
      <c r="BH36" s="249"/>
      <c r="BI36" s="249"/>
      <c r="BJ36" s="249"/>
      <c r="BK36" s="249"/>
      <c r="BL36" s="249"/>
      <c r="BM36" s="250"/>
      <c r="BN36" s="19"/>
    </row>
    <row r="37" spans="1:66" s="17" customFormat="1" ht="15">
      <c r="A37" s="245"/>
      <c r="B37" s="246"/>
      <c r="C37" s="246"/>
      <c r="D37" s="246"/>
      <c r="E37" s="246"/>
      <c r="F37" s="246"/>
      <c r="G37" s="246"/>
      <c r="H37" s="246"/>
      <c r="I37" s="246"/>
      <c r="J37" s="247"/>
      <c r="K37" s="117"/>
      <c r="L37" s="117"/>
      <c r="M37" s="19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9"/>
      <c r="Y37" s="19"/>
      <c r="AE37" s="19"/>
      <c r="AF37" s="19"/>
      <c r="AQ37" s="19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9"/>
      <c r="BC37" s="248"/>
      <c r="BD37" s="249"/>
      <c r="BE37" s="249"/>
      <c r="BF37" s="249"/>
      <c r="BG37" s="249"/>
      <c r="BH37" s="249"/>
      <c r="BI37" s="249"/>
      <c r="BJ37" s="249"/>
      <c r="BK37" s="249"/>
      <c r="BL37" s="249"/>
      <c r="BM37" s="250"/>
      <c r="BN37" s="19"/>
    </row>
    <row r="38" spans="1:66" s="17" customFormat="1" ht="15">
      <c r="A38" s="245" t="s">
        <v>152</v>
      </c>
      <c r="B38" s="246"/>
      <c r="C38" s="246"/>
      <c r="D38" s="246"/>
      <c r="E38" s="246"/>
      <c r="F38" s="246"/>
      <c r="G38" s="246"/>
      <c r="H38" s="246"/>
      <c r="I38" s="246"/>
      <c r="J38" s="247"/>
      <c r="K38" s="117"/>
      <c r="L38" s="117"/>
      <c r="M38" s="19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9"/>
      <c r="Y38" s="19"/>
      <c r="AE38" s="19"/>
      <c r="AF38" s="19"/>
      <c r="AQ38" s="19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9"/>
      <c r="BC38" s="248"/>
      <c r="BD38" s="249"/>
      <c r="BE38" s="249"/>
      <c r="BF38" s="249"/>
      <c r="BG38" s="249"/>
      <c r="BH38" s="249"/>
      <c r="BI38" s="249"/>
      <c r="BJ38" s="249"/>
      <c r="BK38" s="249"/>
      <c r="BL38" s="249"/>
      <c r="BM38" s="250"/>
      <c r="BN38" s="19"/>
    </row>
    <row r="39" spans="1:66" s="17" customFormat="1">
      <c r="A39" s="245"/>
      <c r="B39" s="246"/>
      <c r="C39" s="246"/>
      <c r="D39" s="246"/>
      <c r="E39" s="246"/>
      <c r="F39" s="246"/>
      <c r="G39" s="246"/>
      <c r="H39" s="246"/>
      <c r="I39" s="246"/>
      <c r="J39" s="247"/>
      <c r="K39" s="117"/>
      <c r="L39" s="117"/>
      <c r="M39" s="19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9"/>
      <c r="Y39" s="19"/>
      <c r="AE39" s="19"/>
      <c r="AF39" s="19"/>
      <c r="AQ39" s="19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9"/>
      <c r="BM39" s="118"/>
      <c r="BN39" s="19"/>
    </row>
    <row r="40" spans="1:66" s="17" customFormat="1">
      <c r="A40" s="116"/>
      <c r="B40" s="117"/>
      <c r="C40" s="117"/>
      <c r="D40" s="117"/>
      <c r="E40" s="117"/>
      <c r="F40" s="117"/>
      <c r="G40" s="117"/>
      <c r="H40" s="117"/>
      <c r="I40" s="117"/>
      <c r="J40" s="118"/>
      <c r="K40" s="117"/>
      <c r="L40" s="117"/>
      <c r="M40" s="19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9"/>
      <c r="Y40" s="19"/>
      <c r="AE40" s="19"/>
      <c r="AF40" s="19"/>
      <c r="AQ40" s="19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9"/>
      <c r="BM40" s="118"/>
      <c r="BN40" s="19"/>
    </row>
    <row r="41" spans="1:66" s="17" customFormat="1">
      <c r="A41" s="116"/>
      <c r="B41" s="117"/>
      <c r="C41" s="117"/>
      <c r="D41" s="117"/>
      <c r="E41" s="117"/>
      <c r="F41" s="117"/>
      <c r="G41" s="117"/>
      <c r="H41" s="117"/>
      <c r="I41" s="117"/>
      <c r="J41" s="118"/>
      <c r="K41" s="117"/>
      <c r="L41" s="117"/>
      <c r="M41" s="19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9"/>
      <c r="Y41" s="19"/>
      <c r="AE41" s="19"/>
      <c r="AF41" s="19"/>
      <c r="AQ41" s="19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9"/>
      <c r="BM41" s="118"/>
      <c r="BN41" s="19"/>
    </row>
    <row r="42" spans="1:66" s="122" customFormat="1" ht="13.5" thickBot="1">
      <c r="A42" s="131"/>
      <c r="B42" s="132"/>
      <c r="C42" s="132"/>
      <c r="D42" s="132"/>
      <c r="E42" s="132"/>
      <c r="F42" s="132"/>
      <c r="G42" s="132"/>
      <c r="H42" s="132"/>
      <c r="I42" s="132"/>
      <c r="J42" s="133"/>
      <c r="K42" s="185"/>
      <c r="L42" s="185"/>
      <c r="M42" s="125"/>
      <c r="X42" s="125"/>
      <c r="Y42" s="125"/>
      <c r="AE42" s="125"/>
      <c r="AF42" s="125"/>
      <c r="AQ42" s="12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25"/>
      <c r="BM42" s="128"/>
      <c r="BN42" s="125"/>
    </row>
    <row r="43" spans="1:66" s="134" customFormat="1" ht="14.25">
      <c r="B43"/>
      <c r="C43"/>
      <c r="D43"/>
      <c r="E43" s="135"/>
      <c r="F43"/>
      <c r="G43" s="136"/>
      <c r="H43" s="137"/>
      <c r="I43" s="137"/>
      <c r="J43" s="138"/>
      <c r="K43" s="138"/>
      <c r="L43" s="149"/>
      <c r="M43" s="136"/>
      <c r="X43" s="136"/>
      <c r="Y43" s="136"/>
      <c r="Z43"/>
      <c r="AA43"/>
      <c r="AB43"/>
      <c r="AC43"/>
      <c r="AD43"/>
      <c r="AE43" s="136"/>
      <c r="AF43" s="136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3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36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N43" s="136"/>
    </row>
    <row r="44" spans="1:66" s="134" customFormat="1" ht="15" customHeight="1">
      <c r="B44"/>
      <c r="C44"/>
      <c r="D44"/>
      <c r="E44"/>
      <c r="F44" s="148"/>
      <c r="G44" s="136"/>
      <c r="H44"/>
      <c r="I44"/>
      <c r="J44"/>
      <c r="K44"/>
      <c r="L44"/>
      <c r="M44" s="136"/>
      <c r="X44" s="136"/>
      <c r="Y44" s="136"/>
      <c r="Z44"/>
      <c r="AA44"/>
      <c r="AB44"/>
      <c r="AC44"/>
      <c r="AD44"/>
      <c r="AE44" s="136"/>
      <c r="AF44" s="136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3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36"/>
      <c r="BN44" s="136"/>
    </row>
    <row r="45" spans="1:66" s="134" customFormat="1" ht="14.25">
      <c r="B45"/>
      <c r="C45"/>
      <c r="D45"/>
      <c r="E45"/>
      <c r="F45" s="148"/>
      <c r="G45" s="136"/>
      <c r="H45"/>
      <c r="I45"/>
      <c r="J45"/>
      <c r="K45"/>
      <c r="L45"/>
      <c r="M45" s="136"/>
      <c r="X45" s="136"/>
      <c r="Y45" s="136"/>
      <c r="Z45"/>
      <c r="AA45"/>
      <c r="AB45"/>
      <c r="AC45"/>
      <c r="AD45"/>
      <c r="AE45" s="136"/>
      <c r="AF45" s="136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36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136"/>
      <c r="BN45" s="136"/>
    </row>
    <row r="46" spans="1:66" s="134" customFormat="1" ht="14.25">
      <c r="B46"/>
      <c r="C46"/>
      <c r="D46"/>
      <c r="E46"/>
      <c r="F46"/>
      <c r="G46" s="136"/>
      <c r="H46"/>
      <c r="I46"/>
      <c r="J46"/>
      <c r="K46"/>
      <c r="L46"/>
      <c r="M46" s="136"/>
      <c r="X46" s="136"/>
      <c r="Y46" s="136"/>
      <c r="Z46"/>
      <c r="AA46"/>
      <c r="AB46"/>
      <c r="AC46"/>
      <c r="AD46"/>
      <c r="AE46" s="136"/>
      <c r="AF46" s="136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36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136"/>
      <c r="BN46" s="136"/>
    </row>
    <row r="47" spans="1:66" s="134" customFormat="1" ht="14.25">
      <c r="B47"/>
      <c r="C47"/>
      <c r="D47"/>
      <c r="E47"/>
      <c r="F47"/>
      <c r="G47" s="136"/>
      <c r="H47"/>
      <c r="I47"/>
      <c r="J47"/>
      <c r="K47"/>
      <c r="L47"/>
      <c r="M47" s="136"/>
      <c r="N47" s="142"/>
      <c r="O47" s="243"/>
      <c r="P47" s="243"/>
      <c r="Q47" s="243"/>
      <c r="R47" s="243"/>
      <c r="S47" s="243"/>
      <c r="T47" s="243"/>
      <c r="U47" s="243"/>
      <c r="V47" s="142"/>
      <c r="W47" s="142"/>
      <c r="X47" s="136"/>
      <c r="Y47" s="136"/>
      <c r="Z47"/>
      <c r="AA47"/>
      <c r="AB47"/>
      <c r="AC47"/>
      <c r="AD47"/>
      <c r="AE47" s="136"/>
      <c r="AF47" s="136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36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136"/>
      <c r="BN47" s="136"/>
    </row>
    <row r="48" spans="1:66" s="134" customFormat="1" ht="14.25">
      <c r="B48"/>
      <c r="C48"/>
      <c r="D48"/>
      <c r="E48"/>
      <c r="F48"/>
      <c r="G48" s="136"/>
      <c r="H48"/>
      <c r="I48"/>
      <c r="J48"/>
      <c r="K48"/>
      <c r="L48"/>
      <c r="M48" s="136"/>
      <c r="N48"/>
      <c r="O48"/>
      <c r="P48"/>
      <c r="Q48"/>
      <c r="R48"/>
      <c r="S48"/>
      <c r="T48"/>
      <c r="U48"/>
      <c r="V48"/>
      <c r="W48"/>
      <c r="X48" s="136"/>
      <c r="Y48" s="136"/>
      <c r="Z48"/>
      <c r="AA48"/>
      <c r="AB48"/>
      <c r="AC48"/>
      <c r="AD48"/>
      <c r="AE48" s="136"/>
      <c r="AF48" s="136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36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136"/>
      <c r="BN48" s="136"/>
    </row>
    <row r="49" spans="2:66" s="134" customFormat="1" ht="14.25">
      <c r="B49"/>
      <c r="C49"/>
      <c r="D49"/>
      <c r="E49"/>
      <c r="F49"/>
      <c r="G49" s="136"/>
      <c r="H49"/>
      <c r="I49"/>
      <c r="J49"/>
      <c r="K49"/>
      <c r="L49"/>
      <c r="M49" s="136"/>
      <c r="N49"/>
      <c r="O49"/>
      <c r="P49"/>
      <c r="Q49"/>
      <c r="R49"/>
      <c r="S49"/>
      <c r="T49"/>
      <c r="U49"/>
      <c r="V49"/>
      <c r="W49"/>
      <c r="X49" s="136"/>
      <c r="Y49" s="136"/>
      <c r="Z49"/>
      <c r="AA49"/>
      <c r="AB49"/>
      <c r="AC49"/>
      <c r="AD49"/>
      <c r="AE49" s="136"/>
      <c r="AF49" s="136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36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136"/>
      <c r="BN49" s="136"/>
    </row>
    <row r="50" spans="2:66" s="134" customFormat="1" ht="14.25">
      <c r="B50"/>
      <c r="C50"/>
      <c r="D50"/>
      <c r="E50"/>
      <c r="F50"/>
      <c r="G50" s="136"/>
      <c r="H50"/>
      <c r="I50"/>
      <c r="J50"/>
      <c r="K50"/>
      <c r="L50"/>
      <c r="M50" s="136"/>
      <c r="N50"/>
      <c r="O50"/>
      <c r="P50"/>
      <c r="Q50"/>
      <c r="R50"/>
      <c r="S50"/>
      <c r="T50"/>
      <c r="U50"/>
      <c r="V50"/>
      <c r="W50"/>
      <c r="X50" s="136"/>
      <c r="Y50" s="136"/>
      <c r="Z50"/>
      <c r="AA50"/>
      <c r="AB50"/>
      <c r="AC50"/>
      <c r="AD50"/>
      <c r="AE50" s="136"/>
      <c r="AF50" s="136"/>
      <c r="AQ50" s="136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136"/>
      <c r="BN50" s="136"/>
    </row>
    <row r="51" spans="2:66" s="134" customFormat="1" ht="14.25">
      <c r="B51"/>
      <c r="C51"/>
      <c r="D51"/>
      <c r="E51"/>
      <c r="F51"/>
      <c r="G51" s="136"/>
      <c r="H51"/>
      <c r="I51"/>
      <c r="J51"/>
      <c r="K51"/>
      <c r="L51"/>
      <c r="M51" s="136"/>
      <c r="N51"/>
      <c r="O51"/>
      <c r="P51"/>
      <c r="Q51"/>
      <c r="R51"/>
      <c r="S51"/>
      <c r="T51"/>
      <c r="U51"/>
      <c r="V51"/>
      <c r="W51"/>
      <c r="X51" s="136"/>
      <c r="Y51" s="136"/>
      <c r="Z51"/>
      <c r="AA51"/>
      <c r="AB51"/>
      <c r="AC51"/>
      <c r="AD51"/>
      <c r="AE51" s="136"/>
      <c r="AF51" s="136"/>
      <c r="AQ51" s="136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136"/>
      <c r="BN51" s="136"/>
    </row>
    <row r="52" spans="2:66" s="134" customFormat="1" ht="14.25">
      <c r="B52"/>
      <c r="C52"/>
      <c r="D52"/>
      <c r="E52"/>
      <c r="F52"/>
      <c r="G52" s="136"/>
      <c r="H52"/>
      <c r="I52"/>
      <c r="J52"/>
      <c r="K52"/>
      <c r="L52"/>
      <c r="M52" s="136"/>
      <c r="N52"/>
      <c r="O52"/>
      <c r="P52"/>
      <c r="Q52"/>
      <c r="R52"/>
      <c r="S52"/>
      <c r="T52"/>
      <c r="U52"/>
      <c r="V52"/>
      <c r="W52"/>
      <c r="X52" s="136"/>
      <c r="Y52" s="136"/>
      <c r="Z52"/>
      <c r="AA52"/>
      <c r="AB52"/>
      <c r="AC52"/>
      <c r="AD52"/>
      <c r="AE52" s="136"/>
      <c r="AF52" s="136"/>
      <c r="AQ52" s="136"/>
      <c r="AR52" s="143"/>
      <c r="AS52" s="143"/>
      <c r="AT52" s="143"/>
      <c r="AU52" s="143"/>
      <c r="AV52" s="143"/>
      <c r="AW52" s="143"/>
      <c r="AX52" s="143"/>
      <c r="AY52" s="143"/>
      <c r="AZ52" s="143"/>
      <c r="BA52" s="144"/>
      <c r="BB52" s="136"/>
      <c r="BN52" s="136"/>
    </row>
    <row r="53" spans="2:66" s="134" customFormat="1" ht="14.25">
      <c r="B53"/>
      <c r="C53"/>
      <c r="D53"/>
      <c r="E53"/>
      <c r="F53"/>
      <c r="G53" s="136"/>
      <c r="H53"/>
      <c r="I53"/>
      <c r="J53"/>
      <c r="K53"/>
      <c r="L53"/>
      <c r="M53" s="136"/>
      <c r="N53"/>
      <c r="O53"/>
      <c r="P53"/>
      <c r="Q53"/>
      <c r="R53"/>
      <c r="S53"/>
      <c r="T53"/>
      <c r="U53"/>
      <c r="V53"/>
      <c r="W53"/>
      <c r="X53" s="136"/>
      <c r="Y53" s="136"/>
      <c r="Z53"/>
      <c r="AA53"/>
      <c r="AB53"/>
      <c r="AC53"/>
      <c r="AD53"/>
      <c r="AE53" s="136"/>
      <c r="AF53" s="136"/>
      <c r="AQ53" s="136"/>
      <c r="AR53"/>
      <c r="AS53"/>
      <c r="AT53"/>
      <c r="AU53"/>
      <c r="AV53"/>
      <c r="AW53"/>
      <c r="AX53"/>
      <c r="AY53"/>
      <c r="AZ53"/>
      <c r="BA53" s="7"/>
      <c r="BB53" s="136"/>
      <c r="BN53" s="136"/>
    </row>
    <row r="54" spans="2:66" s="134" customFormat="1" ht="14.25">
      <c r="B54"/>
      <c r="C54"/>
      <c r="D54"/>
      <c r="E54"/>
      <c r="F54"/>
      <c r="G54" s="136"/>
      <c r="H54"/>
      <c r="I54"/>
      <c r="J54"/>
      <c r="K54"/>
      <c r="L54"/>
      <c r="M54" s="136"/>
      <c r="N54"/>
      <c r="O54"/>
      <c r="P54"/>
      <c r="Q54"/>
      <c r="R54"/>
      <c r="S54"/>
      <c r="T54"/>
      <c r="U54"/>
      <c r="V54"/>
      <c r="W54"/>
      <c r="X54" s="136"/>
      <c r="Y54" s="136"/>
      <c r="Z54"/>
      <c r="AA54"/>
      <c r="AB54"/>
      <c r="AC54"/>
      <c r="AD54"/>
      <c r="AE54" s="136"/>
      <c r="AF54" s="136"/>
      <c r="AQ54" s="136"/>
      <c r="AR54"/>
      <c r="AS54"/>
      <c r="AT54"/>
      <c r="AU54"/>
      <c r="AV54"/>
      <c r="AW54"/>
      <c r="AX54"/>
      <c r="AY54"/>
      <c r="AZ54"/>
      <c r="BA54" s="7"/>
      <c r="BB54" s="136"/>
      <c r="BN54" s="136"/>
    </row>
    <row r="55" spans="2:66" s="134" customFormat="1" ht="14.25">
      <c r="B55"/>
      <c r="C55"/>
      <c r="D55"/>
      <c r="E55"/>
      <c r="F55"/>
      <c r="G55" s="136"/>
      <c r="H55"/>
      <c r="I55"/>
      <c r="J55"/>
      <c r="K55"/>
      <c r="L55"/>
      <c r="M55" s="136"/>
      <c r="N55"/>
      <c r="O55"/>
      <c r="P55"/>
      <c r="Q55"/>
      <c r="R55"/>
      <c r="S55"/>
      <c r="T55"/>
      <c r="U55"/>
      <c r="V55"/>
      <c r="W55"/>
      <c r="X55" s="136"/>
      <c r="Y55" s="136"/>
      <c r="Z55"/>
      <c r="AA55"/>
      <c r="AB55"/>
      <c r="AC55"/>
      <c r="AD55"/>
      <c r="AE55" s="136"/>
      <c r="AF55" s="136"/>
      <c r="AQ55" s="136"/>
      <c r="AR55"/>
      <c r="AS55"/>
      <c r="AT55"/>
      <c r="AU55"/>
      <c r="AV55"/>
      <c r="AW55"/>
      <c r="AX55"/>
      <c r="AY55"/>
      <c r="AZ55"/>
      <c r="BA55" s="7"/>
      <c r="BB55" s="136"/>
      <c r="BN55" s="136"/>
    </row>
    <row r="56" spans="2:66" s="134" customFormat="1" ht="14.25">
      <c r="B56"/>
      <c r="C56"/>
      <c r="D56"/>
      <c r="E56"/>
      <c r="F56"/>
      <c r="G56" s="136"/>
      <c r="H56"/>
      <c r="I56"/>
      <c r="J56"/>
      <c r="K56"/>
      <c r="L56"/>
      <c r="M56" s="136"/>
      <c r="N56"/>
      <c r="O56"/>
      <c r="P56"/>
      <c r="Q56"/>
      <c r="R56"/>
      <c r="S56"/>
      <c r="T56"/>
      <c r="U56"/>
      <c r="V56"/>
      <c r="W56"/>
      <c r="X56" s="136"/>
      <c r="Y56" s="136"/>
      <c r="Z56"/>
      <c r="AA56"/>
      <c r="AB56"/>
      <c r="AC56"/>
      <c r="AD56"/>
      <c r="AE56" s="136"/>
      <c r="AF56" s="136"/>
      <c r="AQ56" s="136"/>
      <c r="AR56"/>
      <c r="AS56"/>
      <c r="AT56"/>
      <c r="AU56"/>
      <c r="AV56"/>
      <c r="AW56"/>
      <c r="AX56"/>
      <c r="AY56"/>
      <c r="AZ56"/>
      <c r="BA56" s="7"/>
      <c r="BB56" s="136"/>
      <c r="BN56" s="136"/>
    </row>
    <row r="57" spans="2:66" s="134" customFormat="1" ht="14.25">
      <c r="B57"/>
      <c r="C57"/>
      <c r="D57"/>
      <c r="E57"/>
      <c r="F57"/>
      <c r="G57" s="136"/>
      <c r="H57"/>
      <c r="I57"/>
      <c r="J57"/>
      <c r="K57"/>
      <c r="L57"/>
      <c r="M57" s="136"/>
      <c r="N57"/>
      <c r="O57"/>
      <c r="P57"/>
      <c r="Q57"/>
      <c r="R57"/>
      <c r="S57"/>
      <c r="T57"/>
      <c r="U57"/>
      <c r="V57"/>
      <c r="W57"/>
      <c r="X57" s="136"/>
      <c r="Y57" s="136"/>
      <c r="Z57"/>
      <c r="AA57"/>
      <c r="AB57"/>
      <c r="AC57"/>
      <c r="AD57"/>
      <c r="AE57" s="136"/>
      <c r="AF57" s="136"/>
      <c r="AQ57" s="136"/>
      <c r="AR57"/>
      <c r="AS57"/>
      <c r="AT57"/>
      <c r="AU57"/>
      <c r="AV57"/>
      <c r="AW57"/>
      <c r="AX57"/>
      <c r="AY57"/>
      <c r="AZ57"/>
      <c r="BA57" s="7"/>
      <c r="BB57" s="136"/>
      <c r="BN57" s="136"/>
    </row>
    <row r="58" spans="2:66" s="134" customFormat="1" ht="14.25">
      <c r="B58"/>
      <c r="C58"/>
      <c r="D58"/>
      <c r="E58"/>
      <c r="F58"/>
      <c r="G58" s="136"/>
      <c r="H58"/>
      <c r="I58"/>
      <c r="J58"/>
      <c r="K58"/>
      <c r="L58"/>
      <c r="M58" s="136"/>
      <c r="N58"/>
      <c r="O58"/>
      <c r="P58"/>
      <c r="Q58"/>
      <c r="R58"/>
      <c r="S58"/>
      <c r="T58"/>
      <c r="U58"/>
      <c r="V58"/>
      <c r="W58"/>
      <c r="X58" s="136"/>
      <c r="Y58" s="136"/>
      <c r="Z58"/>
      <c r="AA58"/>
      <c r="AB58"/>
      <c r="AC58"/>
      <c r="AD58"/>
      <c r="AE58" s="136"/>
      <c r="AF58" s="136"/>
      <c r="AQ58" s="136"/>
      <c r="AR58"/>
      <c r="AS58"/>
      <c r="AT58"/>
      <c r="AU58"/>
      <c r="AV58"/>
      <c r="AW58"/>
      <c r="AX58"/>
      <c r="AY58"/>
      <c r="AZ58"/>
      <c r="BA58" s="7"/>
      <c r="BB58" s="136"/>
      <c r="BN58" s="136"/>
    </row>
    <row r="59" spans="2:66" s="134" customFormat="1" ht="14.25">
      <c r="B59"/>
      <c r="C59"/>
      <c r="D59"/>
      <c r="E59"/>
      <c r="F59"/>
      <c r="G59" s="136"/>
      <c r="H59"/>
      <c r="I59"/>
      <c r="J59"/>
      <c r="K59"/>
      <c r="L59"/>
      <c r="M59" s="136"/>
      <c r="N59"/>
      <c r="O59"/>
      <c r="P59"/>
      <c r="Q59"/>
      <c r="R59"/>
      <c r="S59"/>
      <c r="T59"/>
      <c r="U59"/>
      <c r="V59"/>
      <c r="W59"/>
      <c r="X59" s="136"/>
      <c r="Y59" s="136"/>
      <c r="Z59"/>
      <c r="AA59"/>
      <c r="AB59"/>
      <c r="AC59"/>
      <c r="AD59"/>
      <c r="AE59" s="136"/>
      <c r="AF59" s="136"/>
      <c r="AQ59" s="136"/>
      <c r="AR59"/>
      <c r="AS59"/>
      <c r="AT59"/>
      <c r="AU59"/>
      <c r="AV59"/>
      <c r="AW59"/>
      <c r="AX59"/>
      <c r="AY59"/>
      <c r="AZ59"/>
      <c r="BA59" s="7"/>
      <c r="BB59" s="136"/>
      <c r="BN59" s="136"/>
    </row>
    <row r="60" spans="2:66" s="134" customFormat="1" ht="14.25">
      <c r="B60"/>
      <c r="C60"/>
      <c r="D60"/>
      <c r="E60"/>
      <c r="F60"/>
      <c r="G60" s="136"/>
      <c r="H60"/>
      <c r="I60"/>
      <c r="J60"/>
      <c r="K60"/>
      <c r="L60"/>
      <c r="M60" s="136"/>
      <c r="N60"/>
      <c r="O60"/>
      <c r="P60"/>
      <c r="Q60"/>
      <c r="R60"/>
      <c r="S60"/>
      <c r="T60"/>
      <c r="U60"/>
      <c r="V60"/>
      <c r="W60"/>
      <c r="X60" s="136"/>
      <c r="Y60" s="136"/>
      <c r="Z60"/>
      <c r="AA60"/>
      <c r="AB60"/>
      <c r="AC60"/>
      <c r="AD60"/>
      <c r="AE60" s="136"/>
      <c r="AF60" s="136"/>
      <c r="AQ60" s="136"/>
      <c r="AR60"/>
      <c r="AS60"/>
      <c r="AT60"/>
      <c r="AU60"/>
      <c r="AV60"/>
      <c r="AW60"/>
      <c r="AX60"/>
      <c r="AY60"/>
      <c r="AZ60"/>
      <c r="BA60" s="7"/>
      <c r="BB60" s="136"/>
      <c r="BN60" s="136"/>
    </row>
    <row r="61" spans="2:66" s="134" customFormat="1" ht="14.25">
      <c r="B61"/>
      <c r="C61"/>
      <c r="D61"/>
      <c r="E61"/>
      <c r="F61"/>
      <c r="G61" s="136"/>
      <c r="H61"/>
      <c r="I61"/>
      <c r="J61"/>
      <c r="K61"/>
      <c r="L61"/>
      <c r="M61" s="136"/>
      <c r="N61"/>
      <c r="O61"/>
      <c r="P61"/>
      <c r="Q61"/>
      <c r="R61"/>
      <c r="S61"/>
      <c r="T61"/>
      <c r="U61"/>
      <c r="V61"/>
      <c r="W61"/>
      <c r="X61" s="136"/>
      <c r="Y61" s="136"/>
      <c r="Z61"/>
      <c r="AA61"/>
      <c r="AB61"/>
      <c r="AC61"/>
      <c r="AD61"/>
      <c r="AE61" s="136"/>
      <c r="AF61" s="136"/>
      <c r="AQ61" s="136"/>
      <c r="AR61"/>
      <c r="AS61"/>
      <c r="AT61"/>
      <c r="AU61"/>
      <c r="AV61"/>
      <c r="AW61"/>
      <c r="AX61"/>
      <c r="AY61"/>
      <c r="AZ61"/>
      <c r="BA61" s="7"/>
      <c r="BB61" s="136"/>
      <c r="BN61" s="136"/>
    </row>
    <row r="62" spans="2:66" s="134" customFormat="1" ht="14.25">
      <c r="B62"/>
      <c r="C62"/>
      <c r="D62"/>
      <c r="E62"/>
      <c r="F62"/>
      <c r="G62" s="136"/>
      <c r="H62"/>
      <c r="I62"/>
      <c r="J62"/>
      <c r="K62"/>
      <c r="L62"/>
      <c r="M62" s="136"/>
      <c r="N62"/>
      <c r="O62"/>
      <c r="P62"/>
      <c r="Q62"/>
      <c r="R62"/>
      <c r="S62"/>
      <c r="T62"/>
      <c r="U62"/>
      <c r="V62"/>
      <c r="W62"/>
      <c r="X62" s="136"/>
      <c r="Y62" s="136"/>
      <c r="Z62"/>
      <c r="AA62"/>
      <c r="AB62"/>
      <c r="AC62"/>
      <c r="AD62"/>
      <c r="AE62" s="136"/>
      <c r="AF62" s="136"/>
      <c r="AQ62" s="136"/>
      <c r="AR62"/>
      <c r="AS62"/>
      <c r="AT62"/>
      <c r="AU62"/>
      <c r="AV62"/>
      <c r="AW62"/>
      <c r="AX62"/>
      <c r="AY62"/>
      <c r="AZ62"/>
      <c r="BA62" s="7"/>
      <c r="BB62" s="136"/>
      <c r="BN62" s="136"/>
    </row>
    <row r="63" spans="2:66" s="134" customFormat="1" ht="14.25">
      <c r="B63"/>
      <c r="C63"/>
      <c r="D63"/>
      <c r="E63"/>
      <c r="F63"/>
      <c r="G63" s="136"/>
      <c r="H63"/>
      <c r="I63"/>
      <c r="J63"/>
      <c r="K63"/>
      <c r="L63"/>
      <c r="M63" s="136"/>
      <c r="N63"/>
      <c r="O63"/>
      <c r="P63"/>
      <c r="Q63"/>
      <c r="R63"/>
      <c r="S63"/>
      <c r="T63"/>
      <c r="U63"/>
      <c r="V63"/>
      <c r="W63"/>
      <c r="X63" s="136"/>
      <c r="Y63" s="136"/>
      <c r="Z63"/>
      <c r="AA63"/>
      <c r="AB63"/>
      <c r="AC63"/>
      <c r="AD63"/>
      <c r="AE63" s="136"/>
      <c r="AF63" s="136"/>
      <c r="AQ63" s="136"/>
      <c r="AR63"/>
      <c r="AS63"/>
      <c r="AT63"/>
      <c r="AU63"/>
      <c r="AV63"/>
      <c r="AW63"/>
      <c r="AX63"/>
      <c r="AY63"/>
      <c r="AZ63"/>
      <c r="BA63" s="7"/>
      <c r="BB63" s="136"/>
      <c r="BN63" s="136"/>
    </row>
    <row r="64" spans="2:66" s="134" customFormat="1" ht="14.25">
      <c r="B64"/>
      <c r="C64"/>
      <c r="D64"/>
      <c r="E64"/>
      <c r="F64"/>
      <c r="G64" s="136"/>
      <c r="H64"/>
      <c r="I64"/>
      <c r="J64"/>
      <c r="K64"/>
      <c r="L64"/>
      <c r="M64" s="136"/>
      <c r="N64"/>
      <c r="O64"/>
      <c r="P64"/>
      <c r="Q64"/>
      <c r="R64"/>
      <c r="S64"/>
      <c r="T64"/>
      <c r="U64"/>
      <c r="V64"/>
      <c r="W64"/>
      <c r="X64" s="136"/>
      <c r="Y64" s="136"/>
      <c r="Z64"/>
      <c r="AA64"/>
      <c r="AB64"/>
      <c r="AC64"/>
      <c r="AD64"/>
      <c r="AE64" s="136"/>
      <c r="AF64" s="136"/>
      <c r="AQ64" s="136"/>
      <c r="AR64"/>
      <c r="AS64"/>
      <c r="AT64"/>
      <c r="AU64"/>
      <c r="AV64"/>
      <c r="AW64"/>
      <c r="AX64"/>
      <c r="AY64"/>
      <c r="AZ64"/>
      <c r="BA64" s="7"/>
      <c r="BB64" s="136"/>
      <c r="BN64" s="136"/>
    </row>
    <row r="65" spans="2:66" s="134" customFormat="1" ht="14.25">
      <c r="B65"/>
      <c r="C65"/>
      <c r="D65"/>
      <c r="E65"/>
      <c r="F65"/>
      <c r="G65" s="136"/>
      <c r="H65"/>
      <c r="I65"/>
      <c r="J65"/>
      <c r="K65"/>
      <c r="L65"/>
      <c r="M65" s="136"/>
      <c r="N65"/>
      <c r="O65"/>
      <c r="P65"/>
      <c r="Q65"/>
      <c r="R65"/>
      <c r="S65"/>
      <c r="T65"/>
      <c r="U65"/>
      <c r="V65"/>
      <c r="W65"/>
      <c r="X65" s="136"/>
      <c r="Y65" s="136"/>
      <c r="Z65"/>
      <c r="AA65"/>
      <c r="AB65"/>
      <c r="AC65"/>
      <c r="AD65"/>
      <c r="AE65" s="136"/>
      <c r="AF65" s="136"/>
      <c r="AQ65" s="136"/>
      <c r="AR65"/>
      <c r="AS65"/>
      <c r="AT65"/>
      <c r="AU65"/>
      <c r="AV65"/>
      <c r="AW65"/>
      <c r="AX65"/>
      <c r="AY65"/>
      <c r="AZ65"/>
      <c r="BA65" s="7"/>
      <c r="BB65" s="136"/>
      <c r="BN65" s="136"/>
    </row>
    <row r="66" spans="2:66" s="134" customFormat="1" ht="14.25">
      <c r="B66"/>
      <c r="C66"/>
      <c r="D66"/>
      <c r="E66"/>
      <c r="F66"/>
      <c r="G66" s="136"/>
      <c r="H66"/>
      <c r="I66"/>
      <c r="J66"/>
      <c r="K66"/>
      <c r="L66"/>
      <c r="M66" s="136"/>
      <c r="N66"/>
      <c r="O66"/>
      <c r="P66"/>
      <c r="Q66"/>
      <c r="R66"/>
      <c r="S66"/>
      <c r="T66"/>
      <c r="U66"/>
      <c r="V66"/>
      <c r="W66"/>
      <c r="X66" s="136"/>
      <c r="Y66" s="136"/>
      <c r="Z66"/>
      <c r="AA66"/>
      <c r="AB66"/>
      <c r="AC66"/>
      <c r="AD66"/>
      <c r="AE66" s="136"/>
      <c r="AF66" s="136"/>
      <c r="AQ66" s="136"/>
      <c r="AR66"/>
      <c r="AS66"/>
      <c r="AT66"/>
      <c r="AU66"/>
      <c r="AV66"/>
      <c r="AW66"/>
      <c r="AX66"/>
      <c r="AY66"/>
      <c r="AZ66"/>
      <c r="BA66" s="7"/>
      <c r="BB66" s="136"/>
      <c r="BN66" s="136"/>
    </row>
    <row r="67" spans="2:66" s="134" customFormat="1" ht="14.25">
      <c r="B67"/>
      <c r="C67"/>
      <c r="D67"/>
      <c r="E67"/>
      <c r="F67"/>
      <c r="G67" s="136"/>
      <c r="H67"/>
      <c r="I67"/>
      <c r="J67"/>
      <c r="K67"/>
      <c r="L67"/>
      <c r="M67" s="136"/>
      <c r="N67"/>
      <c r="O67"/>
      <c r="P67"/>
      <c r="Q67"/>
      <c r="R67"/>
      <c r="S67"/>
      <c r="T67"/>
      <c r="U67"/>
      <c r="V67"/>
      <c r="W67"/>
      <c r="X67" s="136"/>
      <c r="Y67" s="136"/>
      <c r="Z67"/>
      <c r="AA67"/>
      <c r="AB67"/>
      <c r="AC67"/>
      <c r="AD67"/>
      <c r="AE67" s="136"/>
      <c r="AF67" s="136"/>
      <c r="AQ67" s="136"/>
      <c r="AR67"/>
      <c r="AS67"/>
      <c r="AT67"/>
      <c r="AU67"/>
      <c r="AV67"/>
      <c r="AW67"/>
      <c r="AX67"/>
      <c r="AY67"/>
      <c r="AZ67"/>
      <c r="BA67" s="7"/>
      <c r="BB67" s="136"/>
      <c r="BN67" s="136"/>
    </row>
    <row r="68" spans="2:66" s="134" customFormat="1" ht="14.25">
      <c r="B68"/>
      <c r="C68"/>
      <c r="D68"/>
      <c r="E68"/>
      <c r="F68"/>
      <c r="G68" s="136"/>
      <c r="H68"/>
      <c r="I68"/>
      <c r="J68"/>
      <c r="K68"/>
      <c r="L68"/>
      <c r="M68" s="136"/>
      <c r="N68"/>
      <c r="O68"/>
      <c r="P68"/>
      <c r="Q68"/>
      <c r="R68"/>
      <c r="S68"/>
      <c r="T68"/>
      <c r="U68"/>
      <c r="V68"/>
      <c r="W68"/>
      <c r="X68" s="136"/>
      <c r="Y68" s="136"/>
      <c r="Z68"/>
      <c r="AA68"/>
      <c r="AB68"/>
      <c r="AC68"/>
      <c r="AD68"/>
      <c r="AE68" s="136"/>
      <c r="AF68" s="136"/>
      <c r="AQ68" s="136"/>
      <c r="AR68"/>
      <c r="AS68"/>
      <c r="AT68"/>
      <c r="AU68"/>
      <c r="AV68"/>
      <c r="AW68"/>
      <c r="AX68"/>
      <c r="AY68"/>
      <c r="AZ68"/>
      <c r="BA68" s="7"/>
      <c r="BB68" s="136"/>
      <c r="BN68" s="136"/>
    </row>
    <row r="69" spans="2:66" s="134" customFormat="1" ht="14.25">
      <c r="B69"/>
      <c r="C69"/>
      <c r="D69"/>
      <c r="E69"/>
      <c r="F69"/>
      <c r="G69" s="136"/>
      <c r="H69"/>
      <c r="I69"/>
      <c r="J69"/>
      <c r="K69"/>
      <c r="L69"/>
      <c r="M69" s="136"/>
      <c r="N69"/>
      <c r="O69"/>
      <c r="P69"/>
      <c r="Q69"/>
      <c r="R69"/>
      <c r="S69"/>
      <c r="T69"/>
      <c r="U69"/>
      <c r="V69"/>
      <c r="W69"/>
      <c r="X69" s="136"/>
      <c r="Y69" s="136"/>
      <c r="Z69"/>
      <c r="AA69"/>
      <c r="AB69"/>
      <c r="AC69"/>
      <c r="AD69"/>
      <c r="AE69" s="136"/>
      <c r="AF69" s="136"/>
      <c r="AQ69" s="136"/>
      <c r="AR69"/>
      <c r="AS69"/>
      <c r="AT69"/>
      <c r="AU69"/>
      <c r="AV69"/>
      <c r="AW69"/>
      <c r="AX69"/>
      <c r="AY69"/>
      <c r="AZ69"/>
      <c r="BA69" s="7"/>
      <c r="BB69" s="136"/>
      <c r="BN69" s="136"/>
    </row>
    <row r="70" spans="2:66" s="134" customFormat="1" ht="14.25">
      <c r="B70"/>
      <c r="C70"/>
      <c r="D70"/>
      <c r="E70"/>
      <c r="F70"/>
      <c r="G70" s="136"/>
      <c r="H70"/>
      <c r="I70"/>
      <c r="J70"/>
      <c r="K70"/>
      <c r="L70"/>
      <c r="M70" s="136"/>
      <c r="N70"/>
      <c r="O70"/>
      <c r="P70"/>
      <c r="Q70"/>
      <c r="R70"/>
      <c r="S70"/>
      <c r="T70"/>
      <c r="U70"/>
      <c r="V70"/>
      <c r="W70"/>
      <c r="X70" s="136"/>
      <c r="Y70" s="136"/>
      <c r="Z70"/>
      <c r="AA70"/>
      <c r="AB70"/>
      <c r="AC70"/>
      <c r="AD70"/>
      <c r="AE70" s="136"/>
      <c r="AF70" s="136"/>
      <c r="AQ70" s="136"/>
      <c r="AR70"/>
      <c r="AS70"/>
      <c r="AT70"/>
      <c r="AU70"/>
      <c r="AV70"/>
      <c r="AW70"/>
      <c r="AX70"/>
      <c r="AY70"/>
      <c r="AZ70"/>
      <c r="BA70" s="7"/>
      <c r="BB70" s="136"/>
      <c r="BN70" s="136"/>
    </row>
    <row r="71" spans="2:66" s="134" customFormat="1" ht="14.25">
      <c r="B71"/>
      <c r="C71"/>
      <c r="D71"/>
      <c r="E71"/>
      <c r="F71"/>
      <c r="G71" s="136"/>
      <c r="H71"/>
      <c r="I71"/>
      <c r="J71"/>
      <c r="K71"/>
      <c r="L71"/>
      <c r="M71" s="136"/>
      <c r="N71"/>
      <c r="O71"/>
      <c r="P71"/>
      <c r="Q71"/>
      <c r="R71"/>
      <c r="S71"/>
      <c r="T71"/>
      <c r="U71"/>
      <c r="V71"/>
      <c r="W71"/>
      <c r="X71" s="136"/>
      <c r="Y71" s="136"/>
      <c r="Z71"/>
      <c r="AA71"/>
      <c r="AB71"/>
      <c r="AC71"/>
      <c r="AD71"/>
      <c r="AE71" s="136"/>
      <c r="AF71" s="136"/>
      <c r="AQ71" s="136"/>
      <c r="AR71"/>
      <c r="AS71"/>
      <c r="AT71"/>
      <c r="AU71"/>
      <c r="AV71"/>
      <c r="AW71"/>
      <c r="AX71"/>
      <c r="AY71"/>
      <c r="AZ71"/>
      <c r="BA71" s="7"/>
      <c r="BB71" s="136"/>
      <c r="BN71" s="136"/>
    </row>
    <row r="72" spans="2:66" s="134" customFormat="1" ht="14.25">
      <c r="B72"/>
      <c r="C72"/>
      <c r="D72"/>
      <c r="E72"/>
      <c r="F72"/>
      <c r="G72" s="136"/>
      <c r="H72"/>
      <c r="I72"/>
      <c r="J72"/>
      <c r="K72"/>
      <c r="L72"/>
      <c r="M72" s="136"/>
      <c r="N72"/>
      <c r="O72"/>
      <c r="P72"/>
      <c r="Q72"/>
      <c r="R72"/>
      <c r="S72"/>
      <c r="T72"/>
      <c r="U72"/>
      <c r="V72"/>
      <c r="W72"/>
      <c r="X72" s="136"/>
      <c r="Y72" s="136"/>
      <c r="Z72"/>
      <c r="AA72"/>
      <c r="AB72"/>
      <c r="AC72"/>
      <c r="AD72"/>
      <c r="AE72" s="136"/>
      <c r="AF72" s="136"/>
      <c r="AQ72" s="136"/>
      <c r="AR72"/>
      <c r="AS72"/>
      <c r="AT72"/>
      <c r="AU72"/>
      <c r="AV72"/>
      <c r="AW72"/>
      <c r="AX72"/>
      <c r="AY72"/>
      <c r="AZ72"/>
      <c r="BA72" s="7"/>
      <c r="BB72" s="136"/>
      <c r="BN72" s="136"/>
    </row>
    <row r="73" spans="2:66" s="134" customFormat="1" ht="14.25">
      <c r="B73"/>
      <c r="C73"/>
      <c r="D73"/>
      <c r="E73"/>
      <c r="F73"/>
      <c r="G73" s="136"/>
      <c r="H73"/>
      <c r="I73"/>
      <c r="J73"/>
      <c r="K73"/>
      <c r="L73"/>
      <c r="M73" s="136"/>
      <c r="N73"/>
      <c r="O73"/>
      <c r="P73"/>
      <c r="Q73"/>
      <c r="R73"/>
      <c r="S73"/>
      <c r="T73"/>
      <c r="U73"/>
      <c r="V73"/>
      <c r="W73"/>
      <c r="X73" s="136"/>
      <c r="Y73" s="136"/>
      <c r="Z73"/>
      <c r="AA73"/>
      <c r="AB73"/>
      <c r="AC73"/>
      <c r="AD73"/>
      <c r="AE73" s="136"/>
      <c r="AF73" s="136"/>
      <c r="AQ73" s="136"/>
      <c r="AR73"/>
      <c r="AS73"/>
      <c r="AT73"/>
      <c r="AU73"/>
      <c r="AV73"/>
      <c r="AW73"/>
      <c r="AX73"/>
      <c r="AY73"/>
      <c r="AZ73"/>
      <c r="BA73" s="7"/>
      <c r="BB73" s="136"/>
      <c r="BN73" s="136"/>
    </row>
    <row r="74" spans="2:66" s="134" customFormat="1" ht="14.25">
      <c r="B74"/>
      <c r="C74"/>
      <c r="D74"/>
      <c r="E74"/>
      <c r="F74"/>
      <c r="G74" s="136"/>
      <c r="H74"/>
      <c r="I74"/>
      <c r="J74"/>
      <c r="K74"/>
      <c r="L74"/>
      <c r="M74" s="136"/>
      <c r="N74"/>
      <c r="O74"/>
      <c r="P74"/>
      <c r="Q74"/>
      <c r="R74"/>
      <c r="S74"/>
      <c r="T74"/>
      <c r="U74"/>
      <c r="V74"/>
      <c r="W74"/>
      <c r="X74" s="136"/>
      <c r="Y74" s="136"/>
      <c r="Z74"/>
      <c r="AA74"/>
      <c r="AB74"/>
      <c r="AC74"/>
      <c r="AD74"/>
      <c r="AE74" s="136"/>
      <c r="AF74" s="136"/>
      <c r="AQ74" s="136"/>
      <c r="AR74"/>
      <c r="AS74"/>
      <c r="AT74"/>
      <c r="AU74"/>
      <c r="AV74"/>
      <c r="AW74"/>
      <c r="AX74"/>
      <c r="AY74"/>
      <c r="AZ74"/>
      <c r="BA74" s="7"/>
      <c r="BB74" s="136"/>
      <c r="BN74" s="136"/>
    </row>
    <row r="75" spans="2:66" s="134" customFormat="1" ht="14.25">
      <c r="B75"/>
      <c r="C75"/>
      <c r="D75"/>
      <c r="E75"/>
      <c r="F75"/>
      <c r="G75" s="136"/>
      <c r="H75"/>
      <c r="I75"/>
      <c r="J75"/>
      <c r="K75"/>
      <c r="L75"/>
      <c r="M75" s="136"/>
      <c r="N75"/>
      <c r="O75"/>
      <c r="P75"/>
      <c r="Q75"/>
      <c r="R75"/>
      <c r="S75"/>
      <c r="T75"/>
      <c r="U75"/>
      <c r="V75"/>
      <c r="W75"/>
      <c r="X75" s="136"/>
      <c r="Y75" s="136"/>
      <c r="Z75"/>
      <c r="AA75"/>
      <c r="AB75"/>
      <c r="AC75"/>
      <c r="AD75"/>
      <c r="AE75" s="136"/>
      <c r="AF75" s="136"/>
      <c r="AQ75" s="136"/>
      <c r="AR75"/>
      <c r="AS75"/>
      <c r="AT75"/>
      <c r="AU75"/>
      <c r="AV75"/>
      <c r="AW75"/>
      <c r="AX75"/>
      <c r="AY75"/>
      <c r="AZ75"/>
      <c r="BA75" s="7"/>
      <c r="BB75" s="136"/>
      <c r="BN75" s="136"/>
    </row>
    <row r="76" spans="2:66" s="134" customFormat="1" ht="14.25">
      <c r="B76"/>
      <c r="C76"/>
      <c r="D76"/>
      <c r="E76"/>
      <c r="F76"/>
      <c r="G76" s="136"/>
      <c r="H76"/>
      <c r="I76"/>
      <c r="J76"/>
      <c r="K76"/>
      <c r="L76"/>
      <c r="M76" s="136"/>
      <c r="N76"/>
      <c r="O76"/>
      <c r="P76"/>
      <c r="Q76"/>
      <c r="R76"/>
      <c r="S76"/>
      <c r="T76"/>
      <c r="U76"/>
      <c r="V76"/>
      <c r="W76"/>
      <c r="X76" s="136"/>
      <c r="Y76" s="136"/>
      <c r="Z76"/>
      <c r="AA76"/>
      <c r="AB76"/>
      <c r="AC76"/>
      <c r="AD76"/>
      <c r="AE76" s="136"/>
      <c r="AF76" s="136"/>
      <c r="AQ76" s="136"/>
      <c r="AR76"/>
      <c r="AS76"/>
      <c r="AT76"/>
      <c r="AU76"/>
      <c r="AV76"/>
      <c r="AW76"/>
      <c r="AX76"/>
      <c r="AY76"/>
      <c r="AZ76"/>
      <c r="BA76" s="7"/>
      <c r="BB76" s="136"/>
      <c r="BN76" s="136"/>
    </row>
    <row r="77" spans="2:66" s="134" customFormat="1" ht="14.25">
      <c r="B77"/>
      <c r="C77"/>
      <c r="D77"/>
      <c r="E77"/>
      <c r="F77"/>
      <c r="G77" s="136"/>
      <c r="H77"/>
      <c r="I77"/>
      <c r="J77"/>
      <c r="K77"/>
      <c r="L77"/>
      <c r="M77" s="136"/>
      <c r="N77"/>
      <c r="O77"/>
      <c r="P77"/>
      <c r="Q77"/>
      <c r="R77"/>
      <c r="S77"/>
      <c r="T77"/>
      <c r="U77"/>
      <c r="V77"/>
      <c r="W77"/>
      <c r="X77" s="136"/>
      <c r="Y77" s="136"/>
      <c r="Z77"/>
      <c r="AA77"/>
      <c r="AB77"/>
      <c r="AC77"/>
      <c r="AD77"/>
      <c r="AE77" s="136"/>
      <c r="AF77" s="136"/>
      <c r="AQ77" s="136"/>
      <c r="AR77"/>
      <c r="AS77"/>
      <c r="AT77"/>
      <c r="AU77"/>
      <c r="AV77"/>
      <c r="AW77"/>
      <c r="AX77"/>
      <c r="AY77"/>
      <c r="AZ77"/>
      <c r="BA77" s="7"/>
      <c r="BB77" s="136"/>
      <c r="BN77" s="136"/>
    </row>
    <row r="78" spans="2:66" s="134" customFormat="1" ht="14.25">
      <c r="B78"/>
      <c r="C78"/>
      <c r="D78"/>
      <c r="E78"/>
      <c r="F78"/>
      <c r="G78" s="136"/>
      <c r="H78"/>
      <c r="I78"/>
      <c r="J78"/>
      <c r="K78"/>
      <c r="L78"/>
      <c r="M78" s="136"/>
      <c r="N78"/>
      <c r="O78"/>
      <c r="P78"/>
      <c r="Q78"/>
      <c r="R78"/>
      <c r="S78"/>
      <c r="T78"/>
      <c r="U78"/>
      <c r="V78"/>
      <c r="W78"/>
      <c r="X78" s="136"/>
      <c r="Y78" s="136"/>
      <c r="Z78"/>
      <c r="AA78"/>
      <c r="AB78"/>
      <c r="AC78"/>
      <c r="AD78"/>
      <c r="AE78" s="136"/>
      <c r="AF78" s="136"/>
      <c r="AQ78" s="136"/>
      <c r="AR78"/>
      <c r="AS78"/>
      <c r="AT78"/>
      <c r="AU78"/>
      <c r="AV78"/>
      <c r="AW78"/>
      <c r="AX78"/>
      <c r="AY78"/>
      <c r="AZ78"/>
      <c r="BA78" s="7"/>
      <c r="BB78" s="136"/>
      <c r="BN78" s="136"/>
    </row>
    <row r="79" spans="2:66" ht="14.25"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</row>
    <row r="80" spans="2:66" ht="14.25"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</row>
    <row r="81" spans="33:42" ht="14.25"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</row>
    <row r="82" spans="33:42" ht="14.25"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</row>
    <row r="83" spans="33:42" ht="14.25"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</row>
    <row r="84" spans="33:42" ht="14.25"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</row>
    <row r="85" spans="33:42" ht="14.25"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</row>
  </sheetData>
  <mergeCells count="82">
    <mergeCell ref="BC1:BM1"/>
    <mergeCell ref="BC2:BM2"/>
    <mergeCell ref="A5:J5"/>
    <mergeCell ref="A3:J3"/>
    <mergeCell ref="BC3:BM3"/>
    <mergeCell ref="A4:J4"/>
    <mergeCell ref="BC4:BM4"/>
    <mergeCell ref="BC6:BM6"/>
    <mergeCell ref="A7:J7"/>
    <mergeCell ref="BC7:BM7"/>
    <mergeCell ref="A6:J6"/>
    <mergeCell ref="BC5:BM5"/>
    <mergeCell ref="BC8:BM8"/>
    <mergeCell ref="A9:J9"/>
    <mergeCell ref="BC9:BM9"/>
    <mergeCell ref="A10:J10"/>
    <mergeCell ref="A8:J8"/>
    <mergeCell ref="A12:J12"/>
    <mergeCell ref="BC10:BM10"/>
    <mergeCell ref="A11:J11"/>
    <mergeCell ref="BC11:BM11"/>
    <mergeCell ref="BC12:BM12"/>
    <mergeCell ref="A13:J13"/>
    <mergeCell ref="BC13:BM13"/>
    <mergeCell ref="A14:J14"/>
    <mergeCell ref="BC14:BM14"/>
    <mergeCell ref="A15:J15"/>
    <mergeCell ref="BC15:BM15"/>
    <mergeCell ref="A16:J16"/>
    <mergeCell ref="A18:J19"/>
    <mergeCell ref="BC16:BM16"/>
    <mergeCell ref="A17:J17"/>
    <mergeCell ref="BC17:BM17"/>
    <mergeCell ref="BC18:BM18"/>
    <mergeCell ref="BC19:BM19"/>
    <mergeCell ref="A20:J20"/>
    <mergeCell ref="BC20:BM20"/>
    <mergeCell ref="A21:J21"/>
    <mergeCell ref="BC21:BM21"/>
    <mergeCell ref="BC22:BM22"/>
    <mergeCell ref="A23:J23"/>
    <mergeCell ref="BC23:BM23"/>
    <mergeCell ref="A22:J22"/>
    <mergeCell ref="A24:J25"/>
    <mergeCell ref="BC24:BM24"/>
    <mergeCell ref="BC25:BM25"/>
    <mergeCell ref="BC26:BM26"/>
    <mergeCell ref="A27:J27"/>
    <mergeCell ref="BC27:BM27"/>
    <mergeCell ref="A26:J26"/>
    <mergeCell ref="BC28:BM28"/>
    <mergeCell ref="A29:J29"/>
    <mergeCell ref="BC29:BM29"/>
    <mergeCell ref="A28:J28"/>
    <mergeCell ref="BC30:BM30"/>
    <mergeCell ref="A31:J31"/>
    <mergeCell ref="BC31:BM31"/>
    <mergeCell ref="A30:J30"/>
    <mergeCell ref="A32:J32"/>
    <mergeCell ref="BC32:BM32"/>
    <mergeCell ref="A33:J33"/>
    <mergeCell ref="BC33:BM33"/>
    <mergeCell ref="A34:J34"/>
    <mergeCell ref="BC34:BM34"/>
    <mergeCell ref="AR46:BA46"/>
    <mergeCell ref="A39:J39"/>
    <mergeCell ref="A38:J38"/>
    <mergeCell ref="A35:J35"/>
    <mergeCell ref="BC35:BM35"/>
    <mergeCell ref="AR45:BA45"/>
    <mergeCell ref="BC43:BL43"/>
    <mergeCell ref="BC36:BM36"/>
    <mergeCell ref="A37:J37"/>
    <mergeCell ref="BC37:BM37"/>
    <mergeCell ref="A36:J36"/>
    <mergeCell ref="BC38:BM38"/>
    <mergeCell ref="O47:U47"/>
    <mergeCell ref="AR47:BA47"/>
    <mergeCell ref="AR50:BA50"/>
    <mergeCell ref="AR51:BA51"/>
    <mergeCell ref="AR48:BA48"/>
    <mergeCell ref="AR49:BA49"/>
  </mergeCells>
  <phoneticPr fontId="0" type="noConversion"/>
  <pageMargins left="0.75" right="0.75" top="1" bottom="1" header="0.5" footer="0.5"/>
  <pageSetup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H6" sqref="H6"/>
    </sheetView>
  </sheetViews>
  <sheetFormatPr defaultRowHeight="12.75"/>
  <cols>
    <col min="1" max="1" width="6.85546875" customWidth="1"/>
    <col min="2" max="2" width="15.28515625" customWidth="1"/>
    <col min="3" max="3" width="27.85546875" customWidth="1"/>
    <col min="4" max="4" width="18.140625" customWidth="1"/>
    <col min="5" max="5" width="22.85546875" customWidth="1"/>
  </cols>
  <sheetData>
    <row r="1" spans="1:7" ht="18">
      <c r="B1" s="1" t="s">
        <v>167</v>
      </c>
    </row>
    <row r="2" spans="1:7" ht="18.75" thickBot="1">
      <c r="A2" s="8"/>
      <c r="B2" s="269" t="s">
        <v>209</v>
      </c>
      <c r="C2" s="269"/>
      <c r="D2" s="269"/>
      <c r="E2" s="9"/>
    </row>
    <row r="3" spans="1:7">
      <c r="A3" s="270" t="s">
        <v>0</v>
      </c>
      <c r="B3" s="272" t="s">
        <v>5</v>
      </c>
      <c r="C3" s="274" t="s">
        <v>2</v>
      </c>
      <c r="D3" s="12" t="s">
        <v>3</v>
      </c>
      <c r="E3" s="12" t="s">
        <v>3</v>
      </c>
      <c r="G3" s="122" t="s">
        <v>211</v>
      </c>
    </row>
    <row r="4" spans="1:7" ht="13.5" thickBot="1">
      <c r="A4" s="271"/>
      <c r="B4" s="273"/>
      <c r="C4" s="275"/>
      <c r="D4" s="18" t="s">
        <v>6</v>
      </c>
      <c r="E4" s="18" t="s">
        <v>7</v>
      </c>
    </row>
    <row r="5" spans="1:7" ht="16.5" thickBot="1">
      <c r="A5" s="27" t="s">
        <v>10</v>
      </c>
      <c r="B5" s="28" t="s">
        <v>210</v>
      </c>
      <c r="C5" s="29"/>
      <c r="D5" s="220"/>
      <c r="E5" s="30"/>
    </row>
    <row r="6" spans="1:7" ht="15.75">
      <c r="A6" s="38">
        <v>1</v>
      </c>
      <c r="B6" s="39" t="s">
        <v>15</v>
      </c>
      <c r="C6" s="40"/>
      <c r="D6" s="238">
        <f>D7+D8</f>
        <v>67984</v>
      </c>
      <c r="E6" s="239">
        <f>E7+E8</f>
        <v>612354</v>
      </c>
    </row>
    <row r="7" spans="1:7" ht="14.25">
      <c r="A7" s="52" t="s">
        <v>20</v>
      </c>
      <c r="B7" s="53" t="s">
        <v>21</v>
      </c>
      <c r="C7" s="54"/>
      <c r="D7" s="238">
        <v>32984</v>
      </c>
      <c r="E7" s="240">
        <v>52354</v>
      </c>
    </row>
    <row r="8" spans="1:7" ht="14.25">
      <c r="A8" s="52" t="s">
        <v>24</v>
      </c>
      <c r="B8" s="53" t="s">
        <v>25</v>
      </c>
      <c r="C8" s="54"/>
      <c r="D8" s="238">
        <v>35000</v>
      </c>
      <c r="E8" s="240">
        <v>560000</v>
      </c>
    </row>
    <row r="9" spans="1:7" ht="15.75">
      <c r="A9" s="63">
        <v>2</v>
      </c>
      <c r="B9" s="64" t="s">
        <v>29</v>
      </c>
      <c r="C9" s="65"/>
      <c r="D9" s="238"/>
      <c r="E9" s="240"/>
    </row>
    <row r="10" spans="1:7" ht="15.75">
      <c r="A10" s="63">
        <v>3</v>
      </c>
      <c r="B10" s="64" t="s">
        <v>33</v>
      </c>
      <c r="C10" s="65"/>
      <c r="D10" s="238">
        <f>D12+D11</f>
        <v>1220273</v>
      </c>
      <c r="E10" s="240">
        <v>1196552</v>
      </c>
    </row>
    <row r="11" spans="1:7" ht="14.25">
      <c r="A11" s="52" t="s">
        <v>20</v>
      </c>
      <c r="B11" s="53" t="s">
        <v>36</v>
      </c>
      <c r="C11" s="54"/>
      <c r="D11" s="238"/>
      <c r="E11" s="240"/>
    </row>
    <row r="12" spans="1:7" ht="14.25">
      <c r="A12" s="52" t="s">
        <v>24</v>
      </c>
      <c r="B12" s="53" t="s">
        <v>39</v>
      </c>
      <c r="C12" s="54"/>
      <c r="D12" s="238">
        <v>1220273</v>
      </c>
      <c r="E12" s="240">
        <v>1196552</v>
      </c>
    </row>
    <row r="13" spans="1:7" ht="14.25">
      <c r="A13" s="52" t="s">
        <v>30</v>
      </c>
      <c r="B13" s="53" t="s">
        <v>43</v>
      </c>
      <c r="C13" s="54"/>
      <c r="D13" s="238"/>
      <c r="E13" s="240"/>
    </row>
    <row r="14" spans="1:7" ht="14.25">
      <c r="A14" s="52" t="s">
        <v>46</v>
      </c>
      <c r="B14" s="53" t="s">
        <v>47</v>
      </c>
      <c r="C14" s="54"/>
      <c r="D14" s="238"/>
      <c r="E14" s="240"/>
    </row>
    <row r="15" spans="1:7" ht="14.25">
      <c r="A15" s="52" t="s">
        <v>52</v>
      </c>
      <c r="B15" s="53" t="s">
        <v>53</v>
      </c>
      <c r="C15" s="54"/>
      <c r="D15" s="238"/>
      <c r="E15" s="240"/>
    </row>
    <row r="16" spans="1:7" ht="14.25">
      <c r="A16" s="52" t="s">
        <v>56</v>
      </c>
      <c r="B16" s="53" t="s">
        <v>57</v>
      </c>
      <c r="C16" s="54"/>
      <c r="D16" s="238"/>
      <c r="E16" s="240"/>
    </row>
    <row r="17" spans="1:5" ht="14.25">
      <c r="A17" s="52" t="s">
        <v>63</v>
      </c>
      <c r="B17" s="53" t="s">
        <v>64</v>
      </c>
      <c r="C17" s="54"/>
      <c r="D17" s="238"/>
      <c r="E17" s="240"/>
    </row>
    <row r="18" spans="1:5" ht="15.75">
      <c r="A18" s="63">
        <v>4</v>
      </c>
      <c r="B18" s="83" t="s">
        <v>67</v>
      </c>
      <c r="C18" s="65"/>
      <c r="D18" s="238"/>
      <c r="E18" s="240"/>
    </row>
    <row r="19" spans="1:5" ht="14.25">
      <c r="A19" s="84" t="s">
        <v>20</v>
      </c>
      <c r="B19" s="53" t="s">
        <v>72</v>
      </c>
      <c r="C19" s="54"/>
      <c r="D19" s="238"/>
      <c r="E19" s="240"/>
    </row>
    <row r="20" spans="1:5" ht="14.25">
      <c r="A20" s="84" t="s">
        <v>24</v>
      </c>
      <c r="B20" s="53" t="s">
        <v>78</v>
      </c>
      <c r="C20" s="54"/>
      <c r="D20" s="238"/>
      <c r="E20" s="240"/>
    </row>
    <row r="21" spans="1:5" ht="14.25">
      <c r="A21" s="84" t="s">
        <v>30</v>
      </c>
      <c r="B21" s="53" t="s">
        <v>85</v>
      </c>
      <c r="C21" s="54"/>
      <c r="D21" s="238"/>
      <c r="E21" s="240"/>
    </row>
    <row r="22" spans="1:5" ht="14.25">
      <c r="A22" s="84" t="s">
        <v>46</v>
      </c>
      <c r="B22" s="53" t="s">
        <v>89</v>
      </c>
      <c r="C22" s="54"/>
      <c r="D22" s="238"/>
      <c r="E22" s="240"/>
    </row>
    <row r="23" spans="1:5" ht="14.25">
      <c r="A23" s="84" t="s">
        <v>52</v>
      </c>
      <c r="B23" s="53" t="s">
        <v>94</v>
      </c>
      <c r="C23" s="54"/>
      <c r="D23" s="238"/>
      <c r="E23" s="240"/>
    </row>
    <row r="24" spans="1:5" ht="14.25">
      <c r="A24" s="84" t="s">
        <v>56</v>
      </c>
      <c r="B24" s="53" t="s">
        <v>98</v>
      </c>
      <c r="C24" s="54"/>
      <c r="D24" s="238"/>
      <c r="E24" s="240"/>
    </row>
    <row r="25" spans="1:5" ht="15.75">
      <c r="A25" s="63"/>
      <c r="B25" s="53"/>
      <c r="C25" s="54"/>
      <c r="D25" s="238"/>
      <c r="E25" s="240"/>
    </row>
    <row r="26" spans="1:5" ht="15.75">
      <c r="A26" s="63">
        <v>5</v>
      </c>
      <c r="B26" s="92" t="s">
        <v>106</v>
      </c>
      <c r="C26" s="54"/>
      <c r="D26" s="238"/>
      <c r="E26" s="240"/>
    </row>
    <row r="27" spans="1:5" ht="15.75">
      <c r="A27" s="63">
        <v>6</v>
      </c>
      <c r="B27" s="92" t="s">
        <v>110</v>
      </c>
      <c r="C27" s="54"/>
      <c r="D27" s="238"/>
      <c r="E27" s="240"/>
    </row>
    <row r="28" spans="1:5" ht="15.75">
      <c r="A28" s="63">
        <v>7</v>
      </c>
      <c r="B28" s="92" t="s">
        <v>114</v>
      </c>
      <c r="C28" s="65"/>
      <c r="D28" s="238"/>
      <c r="E28" s="240"/>
    </row>
    <row r="29" spans="1:5" ht="14.25">
      <c r="A29" s="52" t="s">
        <v>20</v>
      </c>
      <c r="B29" s="93" t="s">
        <v>117</v>
      </c>
      <c r="C29" s="54"/>
      <c r="D29" s="238"/>
      <c r="E29" s="240"/>
    </row>
    <row r="30" spans="1:5" ht="15" thickBot="1">
      <c r="A30" s="95" t="s">
        <v>24</v>
      </c>
      <c r="B30" s="96"/>
      <c r="C30" s="97"/>
      <c r="D30" s="238"/>
      <c r="E30" s="241"/>
    </row>
    <row r="31" spans="1:5" ht="16.5" thickBot="1">
      <c r="A31" s="27" t="s">
        <v>95</v>
      </c>
      <c r="B31" s="28" t="s">
        <v>125</v>
      </c>
      <c r="C31" s="101"/>
      <c r="D31" s="238"/>
      <c r="E31" s="242"/>
    </row>
    <row r="32" spans="1:5" ht="15.75">
      <c r="A32" s="38">
        <v>1</v>
      </c>
      <c r="B32" s="39" t="s">
        <v>213</v>
      </c>
      <c r="C32" s="104"/>
      <c r="D32" s="238"/>
      <c r="E32" s="239"/>
    </row>
    <row r="33" spans="1:5" ht="15.75">
      <c r="A33" s="63">
        <v>2</v>
      </c>
      <c r="B33" s="83" t="s">
        <v>212</v>
      </c>
      <c r="C33" s="65"/>
      <c r="D33" s="238">
        <f>D35+D37</f>
        <v>10151500</v>
      </c>
      <c r="E33" s="240">
        <v>10151500</v>
      </c>
    </row>
    <row r="34" spans="1:5" ht="14.25">
      <c r="A34" s="52" t="s">
        <v>20</v>
      </c>
      <c r="B34" s="93" t="s">
        <v>138</v>
      </c>
      <c r="C34" s="54"/>
      <c r="D34" s="238"/>
      <c r="E34" s="240"/>
    </row>
    <row r="35" spans="1:5" ht="14.25">
      <c r="A35" s="52" t="s">
        <v>24</v>
      </c>
      <c r="B35" s="93" t="s">
        <v>142</v>
      </c>
      <c r="C35" s="54"/>
      <c r="D35" s="238">
        <v>10000000</v>
      </c>
      <c r="E35" s="240">
        <v>10000000</v>
      </c>
    </row>
    <row r="36" spans="1:5" ht="14.25">
      <c r="A36" s="52" t="s">
        <v>30</v>
      </c>
      <c r="B36" s="93" t="s">
        <v>146</v>
      </c>
      <c r="C36" s="54"/>
      <c r="D36" s="238"/>
      <c r="E36" s="240"/>
    </row>
    <row r="37" spans="1:5" ht="14.25">
      <c r="A37" s="52" t="s">
        <v>46</v>
      </c>
      <c r="B37" s="222" t="s">
        <v>214</v>
      </c>
      <c r="C37" s="54"/>
      <c r="D37" s="238">
        <v>151500</v>
      </c>
      <c r="E37" s="240">
        <v>151500</v>
      </c>
    </row>
    <row r="38" spans="1:5" ht="15.75">
      <c r="A38" s="63">
        <v>3</v>
      </c>
      <c r="B38" s="83" t="s">
        <v>150</v>
      </c>
      <c r="C38" s="54"/>
      <c r="D38" s="238"/>
      <c r="E38" s="240"/>
    </row>
    <row r="39" spans="1:5" ht="15.75">
      <c r="A39" s="63">
        <v>4</v>
      </c>
      <c r="B39" s="83" t="s">
        <v>153</v>
      </c>
      <c r="C39" s="54"/>
      <c r="D39" s="238"/>
      <c r="E39" s="240"/>
    </row>
    <row r="40" spans="1:5" ht="15.75">
      <c r="A40" s="63">
        <v>5</v>
      </c>
      <c r="B40" s="83" t="s">
        <v>155</v>
      </c>
      <c r="C40" s="54"/>
      <c r="D40" s="238"/>
      <c r="E40" s="240"/>
    </row>
    <row r="41" spans="1:5" ht="16.5" thickBot="1">
      <c r="A41" s="119">
        <v>6</v>
      </c>
      <c r="B41" s="120" t="s">
        <v>158</v>
      </c>
      <c r="C41" s="97"/>
      <c r="D41" s="238"/>
      <c r="E41" s="241"/>
    </row>
    <row r="42" spans="1:5" ht="16.5" thickBot="1">
      <c r="A42" s="27"/>
      <c r="B42" s="123" t="s">
        <v>160</v>
      </c>
      <c r="C42" s="124"/>
      <c r="D42" s="238">
        <f>D6+D10+D33</f>
        <v>11439757</v>
      </c>
      <c r="E42" s="242">
        <f>E6+E12+E35+E37</f>
        <v>11960406</v>
      </c>
    </row>
  </sheetData>
  <mergeCells count="4">
    <mergeCell ref="B2:D2"/>
    <mergeCell ref="A3:A4"/>
    <mergeCell ref="B3:B4"/>
    <mergeCell ref="C3:C4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topLeftCell="A4" workbookViewId="0">
      <selection activeCell="F26" sqref="F26"/>
    </sheetView>
  </sheetViews>
  <sheetFormatPr defaultRowHeight="12.75"/>
  <cols>
    <col min="1" max="1" width="15.28515625" customWidth="1"/>
    <col min="2" max="2" width="16.42578125" customWidth="1"/>
    <col min="3" max="3" width="11.7109375" customWidth="1"/>
    <col min="4" max="4" width="10.5703125" customWidth="1"/>
    <col min="5" max="5" width="34.7109375" customWidth="1"/>
    <col min="6" max="6" width="33.85546875" customWidth="1"/>
    <col min="7" max="7" width="19.5703125" customWidth="1"/>
    <col min="8" max="8" width="11.7109375" customWidth="1"/>
    <col min="9" max="9" width="26.42578125" customWidth="1"/>
  </cols>
  <sheetData>
    <row r="1" spans="1:10">
      <c r="A1" s="235"/>
      <c r="B1" s="235"/>
      <c r="C1" s="235"/>
      <c r="D1" s="235"/>
      <c r="E1" s="235"/>
      <c r="F1" s="235"/>
      <c r="G1" s="235"/>
      <c r="H1" s="235"/>
      <c r="I1" s="235"/>
      <c r="J1" s="7"/>
    </row>
    <row r="2" spans="1:10">
      <c r="A2" s="234" t="s">
        <v>222</v>
      </c>
      <c r="B2" s="234"/>
      <c r="C2" s="234"/>
      <c r="D2" s="234"/>
      <c r="E2" s="234"/>
      <c r="F2" s="234"/>
      <c r="G2" s="234"/>
      <c r="H2" s="234"/>
      <c r="I2" s="234"/>
      <c r="J2" s="7"/>
    </row>
    <row r="3" spans="1:10" ht="18">
      <c r="A3" s="234"/>
      <c r="B3" s="234"/>
      <c r="C3" s="234"/>
      <c r="D3" s="234"/>
      <c r="E3" s="234"/>
      <c r="F3" s="234"/>
      <c r="G3" s="234"/>
      <c r="H3" s="234"/>
      <c r="I3" s="234"/>
      <c r="J3" s="16"/>
    </row>
    <row r="4" spans="1:10" ht="18">
      <c r="A4" s="236"/>
      <c r="B4" s="236"/>
      <c r="C4" s="236"/>
      <c r="D4" s="236"/>
      <c r="E4" s="236"/>
      <c r="F4" s="236"/>
      <c r="G4" s="236"/>
      <c r="H4" s="236"/>
      <c r="I4" s="236"/>
      <c r="J4" s="184"/>
    </row>
    <row r="5" spans="1:10" ht="18">
      <c r="A5" s="236"/>
      <c r="B5" s="236"/>
      <c r="C5" s="236"/>
      <c r="D5" s="236"/>
      <c r="E5" s="236"/>
      <c r="F5" s="236"/>
      <c r="G5" s="236"/>
      <c r="H5" s="236"/>
      <c r="I5" s="236"/>
      <c r="J5" s="184"/>
    </row>
    <row r="6" spans="1:10">
      <c r="A6" s="236" t="s">
        <v>223</v>
      </c>
      <c r="B6" s="236"/>
      <c r="C6" s="236"/>
      <c r="D6" s="236"/>
      <c r="E6" s="236"/>
      <c r="F6" s="236"/>
      <c r="G6" s="236"/>
      <c r="H6" s="236"/>
      <c r="I6" s="236"/>
      <c r="J6" s="51"/>
    </row>
    <row r="7" spans="1:10">
      <c r="A7" s="236"/>
      <c r="B7" s="236"/>
      <c r="C7" s="236"/>
      <c r="D7" s="236"/>
      <c r="E7" s="236"/>
      <c r="F7" s="236"/>
      <c r="G7" s="236"/>
      <c r="H7" s="236"/>
      <c r="I7" s="236"/>
      <c r="J7" s="51"/>
    </row>
    <row r="8" spans="1:10">
      <c r="A8" s="237" t="s">
        <v>219</v>
      </c>
      <c r="B8" s="237"/>
      <c r="C8" s="237"/>
      <c r="D8" s="237"/>
      <c r="E8" s="237"/>
      <c r="F8" s="237"/>
      <c r="G8" s="237"/>
      <c r="H8" s="237"/>
      <c r="I8" s="237"/>
      <c r="J8" s="62"/>
    </row>
    <row r="9" spans="1:10">
      <c r="A9" s="237" t="s">
        <v>220</v>
      </c>
      <c r="B9" s="237"/>
      <c r="C9" s="237"/>
      <c r="D9" s="237"/>
      <c r="E9" s="237"/>
      <c r="F9" s="237"/>
      <c r="G9" s="237"/>
      <c r="H9" s="237"/>
      <c r="I9" s="237"/>
      <c r="J9" s="62"/>
    </row>
    <row r="10" spans="1:10">
      <c r="A10" s="237" t="s">
        <v>221</v>
      </c>
      <c r="B10" s="237"/>
      <c r="C10" s="237"/>
      <c r="D10" s="237"/>
      <c r="E10" s="237"/>
      <c r="F10" s="237"/>
      <c r="G10" s="237"/>
      <c r="H10" s="237"/>
      <c r="I10" s="237"/>
      <c r="J10" s="62"/>
    </row>
    <row r="11" spans="1:10">
      <c r="A11" s="237"/>
      <c r="B11" s="237"/>
      <c r="C11" s="237"/>
      <c r="D11" s="237"/>
      <c r="E11" s="237"/>
      <c r="F11" s="237"/>
      <c r="G11" s="237"/>
      <c r="H11" s="237"/>
      <c r="I11" s="237"/>
      <c r="J11" s="73"/>
    </row>
    <row r="12" spans="1:10">
      <c r="A12" s="237" t="s">
        <v>42</v>
      </c>
      <c r="B12" s="237"/>
      <c r="C12" s="237"/>
      <c r="D12" s="237"/>
      <c r="E12" s="237"/>
      <c r="F12" s="237"/>
      <c r="G12" s="237"/>
      <c r="H12" s="237"/>
      <c r="I12" s="237"/>
      <c r="J12" s="62"/>
    </row>
    <row r="13" spans="1:10">
      <c r="A13" s="237"/>
      <c r="B13" s="237"/>
      <c r="C13" s="237"/>
      <c r="D13" s="237"/>
      <c r="E13" s="237"/>
      <c r="F13" s="237"/>
      <c r="G13" s="237"/>
      <c r="H13" s="237"/>
      <c r="I13" s="237"/>
      <c r="J13" s="73"/>
    </row>
    <row r="14" spans="1:10">
      <c r="A14" s="237" t="s">
        <v>51</v>
      </c>
      <c r="B14" s="237"/>
      <c r="C14" s="237"/>
      <c r="D14" s="237"/>
      <c r="E14" s="237"/>
      <c r="F14" s="237"/>
      <c r="G14" s="237"/>
      <c r="H14" s="237"/>
      <c r="I14" s="237"/>
      <c r="J14" s="62"/>
    </row>
    <row r="15" spans="1:10">
      <c r="A15" s="237"/>
      <c r="B15" s="237"/>
      <c r="C15" s="237"/>
      <c r="D15" s="237"/>
      <c r="E15" s="237"/>
      <c r="F15" s="237"/>
      <c r="G15" s="237"/>
      <c r="H15" s="237"/>
      <c r="I15" s="237"/>
      <c r="J15" s="73"/>
    </row>
    <row r="16" spans="1:10">
      <c r="A16" s="237" t="s">
        <v>62</v>
      </c>
      <c r="B16" s="237"/>
      <c r="C16" s="237"/>
      <c r="D16" s="237"/>
      <c r="E16" s="237"/>
      <c r="F16" s="237"/>
      <c r="G16" s="237"/>
      <c r="H16" s="237"/>
      <c r="I16" s="237"/>
      <c r="J16" s="62"/>
    </row>
    <row r="17" spans="1:10">
      <c r="A17" s="237"/>
      <c r="B17" s="237"/>
      <c r="C17" s="237"/>
      <c r="D17" s="237"/>
      <c r="E17" s="237"/>
      <c r="F17" s="237"/>
      <c r="G17" s="237"/>
      <c r="H17" s="237"/>
      <c r="I17" s="237"/>
      <c r="J17" s="73"/>
    </row>
    <row r="18" spans="1:10" ht="14.25">
      <c r="A18" s="237"/>
      <c r="B18" s="237"/>
      <c r="C18" s="237"/>
      <c r="D18" s="237"/>
      <c r="E18" s="237"/>
      <c r="F18" s="237"/>
      <c r="G18" s="237"/>
      <c r="H18" s="237"/>
      <c r="I18" s="237"/>
      <c r="J18" s="183"/>
    </row>
    <row r="19" spans="1:10" ht="14.25">
      <c r="A19" s="237" t="s">
        <v>77</v>
      </c>
      <c r="B19" s="237"/>
      <c r="C19" s="237"/>
      <c r="D19" s="237"/>
      <c r="E19" s="237"/>
      <c r="F19" s="237"/>
      <c r="G19" s="237"/>
      <c r="H19" s="237"/>
      <c r="I19" s="237"/>
      <c r="J19" s="183"/>
    </row>
    <row r="20" spans="1:10" ht="14.25">
      <c r="A20" s="237" t="s">
        <v>84</v>
      </c>
      <c r="B20" s="237"/>
      <c r="C20" s="237"/>
      <c r="D20" s="237"/>
      <c r="E20" s="237"/>
      <c r="F20" s="237"/>
      <c r="G20" s="237"/>
      <c r="H20" s="237"/>
      <c r="I20" s="237"/>
      <c r="J20" s="183"/>
    </row>
    <row r="21" spans="1:10" ht="14.25">
      <c r="A21" s="237"/>
      <c r="B21" s="237"/>
      <c r="C21" s="237"/>
      <c r="D21" s="237"/>
      <c r="E21" s="237"/>
      <c r="F21" s="237"/>
      <c r="G21" s="237"/>
      <c r="H21" s="237"/>
      <c r="I21" s="237"/>
      <c r="J21" s="183"/>
    </row>
    <row r="22" spans="1:10" ht="14.25">
      <c r="A22" s="237" t="s">
        <v>93</v>
      </c>
      <c r="B22" s="237"/>
      <c r="C22" s="237"/>
      <c r="D22" s="237"/>
      <c r="E22" s="237"/>
      <c r="F22" s="237"/>
      <c r="G22" s="237"/>
      <c r="H22" s="237"/>
      <c r="I22" s="237"/>
      <c r="J22" s="183"/>
    </row>
    <row r="23" spans="1:10" ht="14.25">
      <c r="A23" s="237" t="s">
        <v>225</v>
      </c>
      <c r="B23" s="237"/>
      <c r="C23" s="237"/>
      <c r="D23" s="237"/>
      <c r="E23" s="237"/>
      <c r="F23" s="237"/>
      <c r="G23" s="237"/>
      <c r="H23" s="237"/>
      <c r="I23" s="237"/>
      <c r="J23" s="183"/>
    </row>
    <row r="24" spans="1:10" ht="14.25">
      <c r="A24" s="277"/>
      <c r="B24" s="277"/>
      <c r="C24" s="277"/>
      <c r="D24" s="277"/>
      <c r="E24" s="277"/>
      <c r="F24" s="277"/>
      <c r="G24" s="277"/>
      <c r="H24" s="277"/>
      <c r="I24" s="277"/>
      <c r="J24" s="183"/>
    </row>
    <row r="25" spans="1:10" ht="14.25">
      <c r="A25" s="277" t="s">
        <v>195</v>
      </c>
      <c r="B25" s="277"/>
      <c r="C25" s="277"/>
      <c r="D25" s="277"/>
      <c r="E25" s="277"/>
      <c r="F25" s="277"/>
      <c r="G25" s="277"/>
      <c r="H25" s="277"/>
      <c r="I25" s="277"/>
      <c r="J25" s="183"/>
    </row>
    <row r="26" spans="1:10" ht="14.25">
      <c r="A26" s="237" t="s">
        <v>226</v>
      </c>
      <c r="B26" s="237"/>
      <c r="C26" s="237"/>
      <c r="D26" s="237"/>
      <c r="E26" s="237"/>
      <c r="F26" s="237"/>
      <c r="G26" s="237"/>
      <c r="H26" s="237"/>
      <c r="I26" s="237"/>
      <c r="J26" s="183"/>
    </row>
    <row r="27" spans="1:10" ht="14.25">
      <c r="A27" s="229"/>
      <c r="B27" s="229"/>
      <c r="C27" s="229"/>
      <c r="D27" s="229"/>
      <c r="E27" s="229"/>
      <c r="F27" s="229"/>
      <c r="G27" s="229"/>
      <c r="H27" s="229"/>
      <c r="I27" s="229"/>
      <c r="J27" s="183"/>
    </row>
    <row r="28" spans="1:10" ht="14.25">
      <c r="A28" s="278"/>
      <c r="B28" s="278"/>
      <c r="C28" s="278"/>
      <c r="D28" s="278"/>
      <c r="E28" s="278"/>
      <c r="F28" s="278"/>
      <c r="G28" s="278"/>
      <c r="H28" s="278"/>
      <c r="I28" s="278"/>
      <c r="J28" s="183"/>
    </row>
    <row r="29" spans="1:10" ht="14.25">
      <c r="A29" s="229" t="s">
        <v>129</v>
      </c>
      <c r="B29" s="229"/>
      <c r="C29" s="229"/>
      <c r="D29" s="229"/>
      <c r="E29" s="229"/>
      <c r="F29" s="229"/>
      <c r="G29" s="229"/>
      <c r="H29" s="229"/>
      <c r="I29" s="229"/>
      <c r="J29" s="183"/>
    </row>
    <row r="30" spans="1:10" ht="14.25">
      <c r="A30" s="229" t="s">
        <v>133</v>
      </c>
      <c r="B30" s="229"/>
      <c r="C30" s="229"/>
      <c r="D30" s="229"/>
      <c r="E30" s="229"/>
      <c r="F30" s="229"/>
      <c r="G30" s="229"/>
      <c r="H30" s="229"/>
      <c r="I30" s="229"/>
      <c r="J30" s="183"/>
    </row>
    <row r="31" spans="1:10" ht="14.25">
      <c r="A31" s="229" t="s">
        <v>137</v>
      </c>
      <c r="B31" s="229"/>
      <c r="C31" s="229"/>
      <c r="D31" s="229"/>
      <c r="E31" s="229"/>
      <c r="F31" s="229"/>
      <c r="G31" s="229"/>
      <c r="H31" s="229"/>
      <c r="I31" s="229"/>
      <c r="J31" s="183"/>
    </row>
    <row r="32" spans="1:10" ht="14.25">
      <c r="A32" s="229"/>
      <c r="B32" s="229"/>
      <c r="C32" s="229"/>
      <c r="D32" s="229"/>
      <c r="E32" s="229"/>
      <c r="F32" s="229"/>
      <c r="G32" s="229"/>
      <c r="H32" s="229"/>
      <c r="I32" s="229"/>
      <c r="J32" s="183"/>
    </row>
    <row r="33" spans="1:10" ht="14.25">
      <c r="A33" s="229" t="s">
        <v>145</v>
      </c>
      <c r="B33" s="229"/>
      <c r="C33" s="229"/>
      <c r="D33" s="229"/>
      <c r="E33" s="229"/>
      <c r="F33" s="229"/>
      <c r="G33" s="229"/>
      <c r="H33" s="229"/>
      <c r="I33" s="229"/>
      <c r="J33" s="183"/>
    </row>
    <row r="34" spans="1:10" ht="14.25">
      <c r="A34" s="229" t="s">
        <v>224</v>
      </c>
      <c r="B34" s="229"/>
      <c r="C34" s="229"/>
      <c r="D34" s="229"/>
      <c r="E34" s="229"/>
      <c r="F34" s="229"/>
      <c r="G34" s="229"/>
      <c r="H34" s="229"/>
      <c r="I34" s="229"/>
      <c r="J34" s="183"/>
    </row>
    <row r="35" spans="1:10" ht="14.25">
      <c r="A35" s="229"/>
      <c r="B35" s="229"/>
      <c r="C35" s="229"/>
      <c r="D35" s="229"/>
      <c r="E35" s="229"/>
      <c r="F35" s="229"/>
      <c r="G35" s="229"/>
      <c r="H35" s="229"/>
      <c r="I35" s="229"/>
      <c r="J35" s="183"/>
    </row>
    <row r="36" spans="1:10" ht="14.25">
      <c r="A36" s="229"/>
      <c r="B36" s="229"/>
      <c r="C36" s="229"/>
      <c r="D36" s="229"/>
      <c r="E36" s="229"/>
      <c r="F36" s="229"/>
      <c r="G36" s="229"/>
      <c r="H36" s="229"/>
      <c r="I36" s="229"/>
      <c r="J36" s="183"/>
    </row>
    <row r="37" spans="1:10" ht="14.25">
      <c r="A37" s="230"/>
      <c r="B37" s="230" t="s">
        <v>193</v>
      </c>
      <c r="C37" s="233"/>
      <c r="D37" s="230"/>
      <c r="E37" s="230"/>
      <c r="F37" s="230"/>
      <c r="G37" s="230"/>
      <c r="H37" s="230"/>
      <c r="I37" s="230"/>
      <c r="J37" s="183"/>
    </row>
    <row r="38" spans="1:10" ht="14.25">
      <c r="A38" s="230"/>
      <c r="B38" s="230" t="s">
        <v>194</v>
      </c>
      <c r="C38" s="230"/>
      <c r="D38" s="230"/>
      <c r="E38" s="230"/>
      <c r="F38" s="230"/>
      <c r="G38" s="230"/>
      <c r="H38" s="230"/>
      <c r="I38" s="230"/>
      <c r="J38" s="183"/>
    </row>
    <row r="39" spans="1:10" ht="15">
      <c r="A39" s="231"/>
      <c r="B39" s="231"/>
      <c r="C39" s="231"/>
      <c r="D39" s="231"/>
      <c r="E39" s="231"/>
      <c r="F39" s="231"/>
      <c r="G39" s="231"/>
      <c r="H39" s="231"/>
      <c r="I39" s="231"/>
      <c r="J39" s="157"/>
    </row>
    <row r="40" spans="1:10" ht="15.75">
      <c r="A40" s="232"/>
      <c r="B40" s="232"/>
      <c r="C40" s="232"/>
      <c r="D40" s="232"/>
      <c r="E40" s="232"/>
      <c r="F40" s="232"/>
      <c r="G40" s="232"/>
      <c r="H40" s="232"/>
      <c r="I40" s="232"/>
      <c r="J40" s="157"/>
    </row>
    <row r="41" spans="1:10">
      <c r="A41" s="279"/>
      <c r="B41" s="279"/>
      <c r="C41" s="279"/>
      <c r="D41" s="279"/>
      <c r="E41" s="279"/>
      <c r="F41" s="279"/>
      <c r="G41" s="279"/>
      <c r="H41" s="279"/>
      <c r="I41" s="279"/>
      <c r="J41" s="279"/>
    </row>
    <row r="42" spans="1:10">
      <c r="A42" s="276"/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>
      <c r="A44" s="276"/>
      <c r="B44" s="276"/>
      <c r="C44" s="276"/>
      <c r="D44" s="276"/>
      <c r="E44" s="276"/>
      <c r="F44" s="276"/>
      <c r="G44" s="276"/>
      <c r="H44" s="276"/>
      <c r="I44" s="276"/>
      <c r="J44" s="276"/>
    </row>
  </sheetData>
  <mergeCells count="7">
    <mergeCell ref="A42:J42"/>
    <mergeCell ref="A44:J44"/>
    <mergeCell ref="A43:J43"/>
    <mergeCell ref="A25:I25"/>
    <mergeCell ref="A24:I24"/>
    <mergeCell ref="A28:I28"/>
    <mergeCell ref="A41:J4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A15" sqref="A15"/>
    </sheetView>
  </sheetViews>
  <sheetFormatPr defaultRowHeight="12.75"/>
  <cols>
    <col min="1" max="1" width="24.28515625" customWidth="1"/>
    <col min="2" max="2" width="13.42578125" customWidth="1"/>
    <col min="3" max="3" width="10" customWidth="1"/>
    <col min="4" max="4" width="14.28515625" customWidth="1"/>
    <col min="5" max="5" width="12.85546875" customWidth="1"/>
    <col min="6" max="6" width="14.7109375" customWidth="1"/>
  </cols>
  <sheetData>
    <row r="1" spans="1:6" ht="24" customHeight="1">
      <c r="A1" s="156" t="s">
        <v>176</v>
      </c>
      <c r="B1" s="156"/>
      <c r="C1" s="156"/>
      <c r="D1" s="156"/>
      <c r="E1" s="17"/>
      <c r="F1" s="17"/>
    </row>
    <row r="2" spans="1:6" ht="18" customHeight="1">
      <c r="A2" s="156" t="s">
        <v>217</v>
      </c>
      <c r="B2" s="156"/>
      <c r="C2" s="156"/>
      <c r="D2" s="156"/>
      <c r="E2" s="17"/>
      <c r="F2" s="17"/>
    </row>
    <row r="3" spans="1:6" ht="28.5" customHeight="1">
      <c r="A3" s="156"/>
      <c r="B3" s="156"/>
      <c r="C3" s="156"/>
      <c r="D3" s="156"/>
      <c r="E3" s="17"/>
      <c r="F3" s="17"/>
    </row>
    <row r="4" spans="1:6">
      <c r="A4" s="150"/>
      <c r="B4" s="150" t="s">
        <v>177</v>
      </c>
      <c r="C4" s="150" t="s">
        <v>179</v>
      </c>
      <c r="D4" s="150" t="s">
        <v>181</v>
      </c>
      <c r="E4" s="152" t="s">
        <v>183</v>
      </c>
      <c r="F4" s="152" t="s">
        <v>185</v>
      </c>
    </row>
    <row r="5" spans="1:6">
      <c r="A5" s="151"/>
      <c r="B5" s="151" t="s">
        <v>178</v>
      </c>
      <c r="C5" s="151" t="s">
        <v>180</v>
      </c>
      <c r="D5" s="151" t="s">
        <v>182</v>
      </c>
      <c r="E5" s="153" t="s">
        <v>184</v>
      </c>
      <c r="F5" s="151"/>
    </row>
    <row r="6" spans="1:6">
      <c r="A6" s="145"/>
      <c r="B6" s="145"/>
      <c r="C6" s="145"/>
      <c r="D6" s="145"/>
      <c r="E6" s="145"/>
      <c r="F6" s="145"/>
    </row>
    <row r="7" spans="1:6" ht="20.25" customHeight="1">
      <c r="A7" s="145" t="s">
        <v>186</v>
      </c>
      <c r="B7" s="154">
        <v>100000</v>
      </c>
      <c r="C7" s="145"/>
      <c r="D7" s="154">
        <v>3457929</v>
      </c>
      <c r="E7" s="145"/>
      <c r="F7" s="155">
        <f>SUM(B7:E7)</f>
        <v>3557929</v>
      </c>
    </row>
    <row r="8" spans="1:6" ht="18" customHeight="1">
      <c r="A8" s="145"/>
      <c r="B8" s="154"/>
      <c r="C8" s="145"/>
      <c r="D8" s="154"/>
      <c r="E8" s="145"/>
      <c r="F8" s="145"/>
    </row>
    <row r="9" spans="1:6" ht="20.25" customHeight="1">
      <c r="A9" s="145" t="s">
        <v>187</v>
      </c>
      <c r="B9" s="154"/>
      <c r="C9" s="145"/>
      <c r="D9" s="154">
        <v>407102</v>
      </c>
      <c r="E9" s="145"/>
      <c r="F9" s="155">
        <f>SUM(B9:E9)</f>
        <v>407102</v>
      </c>
    </row>
    <row r="10" spans="1:6" ht="20.25" customHeight="1">
      <c r="A10" s="145"/>
      <c r="B10" s="154"/>
      <c r="C10" s="145"/>
      <c r="D10" s="154"/>
      <c r="E10" s="145"/>
      <c r="F10" s="145"/>
    </row>
    <row r="11" spans="1:6" ht="22.5" customHeight="1">
      <c r="A11" s="145" t="s">
        <v>188</v>
      </c>
      <c r="B11" s="154">
        <v>100000</v>
      </c>
      <c r="C11" s="145"/>
      <c r="D11" s="154">
        <f>SUM(D7:D10)</f>
        <v>3865031</v>
      </c>
      <c r="E11" s="145"/>
      <c r="F11" s="155">
        <f>SUM(B11:E11)</f>
        <v>3965031</v>
      </c>
    </row>
    <row r="12" spans="1:6" ht="21" customHeight="1">
      <c r="A12" s="145"/>
      <c r="B12" s="154"/>
      <c r="C12" s="145"/>
      <c r="D12" s="154"/>
      <c r="E12" s="145"/>
      <c r="F12" s="145"/>
    </row>
    <row r="13" spans="1:6" ht="18" customHeight="1">
      <c r="A13" s="145" t="s">
        <v>189</v>
      </c>
      <c r="B13" s="154"/>
      <c r="C13" s="145"/>
      <c r="D13" s="154">
        <v>484906</v>
      </c>
      <c r="E13" s="145"/>
      <c r="F13" s="155">
        <f>SUM(B13:E13)</f>
        <v>484906</v>
      </c>
    </row>
    <row r="14" spans="1:6" ht="18" customHeight="1">
      <c r="A14" s="145"/>
      <c r="B14" s="154"/>
      <c r="C14" s="145"/>
      <c r="D14" s="154"/>
      <c r="E14" s="145"/>
      <c r="F14" s="145"/>
    </row>
    <row r="15" spans="1:6" ht="21" customHeight="1">
      <c r="A15" s="145" t="s">
        <v>190</v>
      </c>
      <c r="B15" s="154">
        <v>100000</v>
      </c>
      <c r="C15" s="145"/>
      <c r="D15" s="154">
        <f>SUM(D11:D13)</f>
        <v>4349937</v>
      </c>
      <c r="E15" s="145"/>
      <c r="F15" s="155">
        <f>SUM(B15:E15)</f>
        <v>4449937</v>
      </c>
    </row>
    <row r="16" spans="1:6" ht="23.25" customHeight="1">
      <c r="A16" s="145"/>
      <c r="B16" s="154"/>
      <c r="C16" s="145"/>
      <c r="D16" s="154"/>
      <c r="E16" s="145"/>
      <c r="F16" s="145"/>
    </row>
    <row r="17" spans="1:6" ht="18.75" customHeight="1">
      <c r="A17" s="145" t="s">
        <v>191</v>
      </c>
      <c r="B17" s="154"/>
      <c r="C17" s="145"/>
      <c r="D17" s="154">
        <v>510549</v>
      </c>
      <c r="E17" s="145"/>
      <c r="F17" s="155">
        <f>SUM(B17:E17)</f>
        <v>510549</v>
      </c>
    </row>
    <row r="18" spans="1:6" ht="24" customHeight="1">
      <c r="A18" s="145"/>
      <c r="B18" s="154"/>
      <c r="C18" s="145"/>
      <c r="D18" s="154"/>
      <c r="E18" s="145"/>
      <c r="F18" s="145"/>
    </row>
    <row r="19" spans="1:6" ht="23.25" customHeight="1">
      <c r="A19" s="145" t="s">
        <v>192</v>
      </c>
      <c r="B19" s="154">
        <v>100000</v>
      </c>
      <c r="C19" s="145"/>
      <c r="D19" s="154">
        <f>SUM(D15:D18)</f>
        <v>4860486</v>
      </c>
      <c r="E19" s="145"/>
      <c r="F19" s="155">
        <f>SUM(B19:E19)</f>
        <v>4960486</v>
      </c>
    </row>
    <row r="20" spans="1:6" ht="30" customHeight="1">
      <c r="A20" s="145"/>
      <c r="B20" s="145"/>
      <c r="C20" s="145"/>
      <c r="D20" s="145"/>
      <c r="E20" s="145"/>
      <c r="F20" s="145"/>
    </row>
    <row r="21" spans="1:6" ht="30.75" customHeight="1">
      <c r="A21" s="226" t="s">
        <v>215</v>
      </c>
      <c r="B21" s="154"/>
      <c r="C21" s="182"/>
      <c r="D21" s="154">
        <v>28312</v>
      </c>
      <c r="E21" s="182"/>
      <c r="F21" s="155">
        <f>SUM(B21:E21)</f>
        <v>28312</v>
      </c>
    </row>
    <row r="22" spans="1:6" ht="33" customHeight="1">
      <c r="A22" s="182"/>
      <c r="B22" s="154"/>
      <c r="C22" s="182"/>
      <c r="D22" s="154"/>
      <c r="E22" s="182"/>
      <c r="F22" s="182"/>
    </row>
    <row r="23" spans="1:6" ht="36" customHeight="1">
      <c r="A23" s="226" t="s">
        <v>216</v>
      </c>
      <c r="B23" s="154">
        <v>100000</v>
      </c>
      <c r="C23" s="182"/>
      <c r="D23" s="154">
        <f>SUM(D19:D22)</f>
        <v>4888798</v>
      </c>
      <c r="E23" s="182"/>
      <c r="F23" s="155">
        <f>SUM(B23:E23)</f>
        <v>4988798</v>
      </c>
    </row>
    <row r="24" spans="1:6" ht="36.75" customHeight="1">
      <c r="A24" s="182"/>
      <c r="B24" s="182"/>
      <c r="C24" s="182"/>
      <c r="D24" s="182"/>
      <c r="E24" s="182"/>
      <c r="F24" s="18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topLeftCell="A21" workbookViewId="0">
      <selection sqref="A1:E42"/>
    </sheetView>
  </sheetViews>
  <sheetFormatPr defaultRowHeight="12.75"/>
  <cols>
    <col min="1" max="1" width="9.42578125" customWidth="1"/>
    <col min="3" max="3" width="39.140625" customWidth="1"/>
    <col min="4" max="4" width="13.5703125" customWidth="1"/>
    <col min="5" max="5" width="12.140625" customWidth="1"/>
    <col min="6" max="6" width="19.42578125" customWidth="1"/>
    <col min="7" max="7" width="12.5703125" customWidth="1"/>
  </cols>
  <sheetData>
    <row r="1" spans="1:7" ht="18.75">
      <c r="B1" s="159" t="s">
        <v>197</v>
      </c>
      <c r="C1" s="159"/>
      <c r="D1" s="159"/>
      <c r="E1" s="159"/>
    </row>
    <row r="2" spans="1:7" ht="15.75">
      <c r="B2" s="158" t="s">
        <v>196</v>
      </c>
      <c r="C2" s="158"/>
      <c r="D2" s="158"/>
      <c r="E2" s="158"/>
    </row>
    <row r="3" spans="1:7" ht="16.5" thickBot="1">
      <c r="A3" s="228" t="s">
        <v>218</v>
      </c>
      <c r="B3" s="160"/>
      <c r="C3" s="160"/>
      <c r="D3" s="160"/>
      <c r="E3" s="160"/>
    </row>
    <row r="4" spans="1:7" ht="15.75">
      <c r="A4" s="161"/>
      <c r="B4" s="163" t="s">
        <v>12</v>
      </c>
      <c r="C4" s="164"/>
      <c r="D4" s="26" t="s">
        <v>3</v>
      </c>
      <c r="E4" s="26" t="s">
        <v>3</v>
      </c>
    </row>
    <row r="5" spans="1:7" ht="16.5" thickBot="1">
      <c r="A5" s="162"/>
      <c r="B5" s="165"/>
      <c r="C5" s="166"/>
      <c r="D5" s="227" t="s">
        <v>6</v>
      </c>
      <c r="E5" s="37" t="s">
        <v>7</v>
      </c>
    </row>
    <row r="6" spans="1:7" ht="15.75">
      <c r="A6" s="49" t="s">
        <v>18</v>
      </c>
      <c r="B6" s="169" t="s">
        <v>19</v>
      </c>
      <c r="C6" s="170"/>
      <c r="D6" s="91"/>
      <c r="E6" s="50"/>
    </row>
    <row r="7" spans="1:7" ht="15.75">
      <c r="A7" s="59">
        <v>1</v>
      </c>
      <c r="B7" s="167" t="s">
        <v>169</v>
      </c>
      <c r="C7" s="168"/>
      <c r="D7" s="115">
        <v>31458</v>
      </c>
      <c r="E7" s="60">
        <v>567276</v>
      </c>
    </row>
    <row r="8" spans="1:7" ht="15.75">
      <c r="A8" s="59">
        <v>2</v>
      </c>
      <c r="B8" s="167" t="s">
        <v>170</v>
      </c>
      <c r="C8" s="168"/>
      <c r="D8" s="115"/>
      <c r="E8" s="60"/>
    </row>
    <row r="9" spans="1:7" ht="15.75">
      <c r="A9" s="59"/>
      <c r="B9" s="167" t="s">
        <v>171</v>
      </c>
      <c r="C9" s="168"/>
      <c r="D9" s="115"/>
      <c r="E9" s="60"/>
    </row>
    <row r="10" spans="1:7" ht="15.75">
      <c r="A10" s="59">
        <v>3</v>
      </c>
      <c r="B10" s="167" t="s">
        <v>172</v>
      </c>
      <c r="C10" s="168"/>
      <c r="D10" s="115">
        <v>-520857</v>
      </c>
      <c r="E10" s="60">
        <v>-380150</v>
      </c>
    </row>
    <row r="11" spans="1:7" ht="15.75">
      <c r="A11" s="59"/>
      <c r="B11" s="167" t="s">
        <v>173</v>
      </c>
      <c r="C11" s="168"/>
      <c r="D11" s="115"/>
      <c r="E11" s="60"/>
    </row>
    <row r="12" spans="1:7" ht="15.75">
      <c r="A12" s="59">
        <v>4</v>
      </c>
      <c r="B12" s="167" t="s">
        <v>174</v>
      </c>
      <c r="C12" s="168"/>
      <c r="D12" s="115">
        <v>-51826</v>
      </c>
      <c r="E12" s="74">
        <v>-150</v>
      </c>
      <c r="G12" s="225"/>
    </row>
    <row r="13" spans="1:7" ht="16.5" thickBot="1">
      <c r="A13" s="76">
        <v>5</v>
      </c>
      <c r="B13" s="173" t="s">
        <v>175</v>
      </c>
      <c r="C13" s="174"/>
      <c r="D13" s="115">
        <v>-3145</v>
      </c>
      <c r="E13" s="77">
        <v>-56727</v>
      </c>
    </row>
    <row r="14" spans="1:7" ht="16.5" thickBot="1">
      <c r="A14" s="78"/>
      <c r="B14" s="171" t="s">
        <v>50</v>
      </c>
      <c r="C14" s="172"/>
      <c r="D14" s="115"/>
      <c r="E14" s="79"/>
      <c r="G14" s="148"/>
    </row>
    <row r="15" spans="1:7" ht="15.75">
      <c r="A15" s="80"/>
      <c r="B15" s="177"/>
      <c r="C15" s="178"/>
      <c r="D15" s="115"/>
      <c r="E15" s="81"/>
    </row>
    <row r="16" spans="1:7" ht="15.75">
      <c r="A16" s="82" t="s">
        <v>60</v>
      </c>
      <c r="B16" s="175" t="s">
        <v>61</v>
      </c>
      <c r="C16" s="176"/>
      <c r="D16" s="115"/>
      <c r="E16" s="74"/>
    </row>
    <row r="17" spans="1:7" ht="15.75">
      <c r="A17" s="59">
        <v>1</v>
      </c>
      <c r="B17" s="179" t="s">
        <v>66</v>
      </c>
      <c r="C17" s="180"/>
      <c r="D17" s="115"/>
      <c r="E17" s="74"/>
      <c r="G17" s="148"/>
    </row>
    <row r="18" spans="1:7" ht="15.75">
      <c r="A18" s="59">
        <v>2</v>
      </c>
      <c r="B18" s="179" t="s">
        <v>70</v>
      </c>
      <c r="C18" s="180"/>
      <c r="D18" s="115"/>
      <c r="E18" s="74"/>
    </row>
    <row r="19" spans="1:7" ht="15.75">
      <c r="A19" s="59">
        <v>3</v>
      </c>
      <c r="B19" s="179" t="s">
        <v>76</v>
      </c>
      <c r="C19" s="180"/>
      <c r="D19" s="115"/>
      <c r="E19" s="74"/>
    </row>
    <row r="20" spans="1:7" ht="15.75">
      <c r="A20" s="59">
        <v>4</v>
      </c>
      <c r="B20" s="179" t="s">
        <v>82</v>
      </c>
      <c r="C20" s="180"/>
      <c r="D20" s="115"/>
      <c r="E20" s="74"/>
    </row>
    <row r="21" spans="1:7" ht="16.5" thickBot="1">
      <c r="A21" s="76"/>
      <c r="B21" s="181"/>
      <c r="C21" s="174"/>
      <c r="D21" s="115"/>
      <c r="E21" s="77"/>
    </row>
    <row r="22" spans="1:7" ht="16.5" thickBot="1">
      <c r="A22" s="78"/>
      <c r="B22" s="282" t="s">
        <v>92</v>
      </c>
      <c r="C22" s="283"/>
      <c r="D22" s="115"/>
      <c r="E22" s="79">
        <f>SUM(E17:E21)</f>
        <v>0</v>
      </c>
    </row>
    <row r="23" spans="1:7" ht="15.75">
      <c r="A23" s="80"/>
      <c r="B23" s="280"/>
      <c r="C23" s="281"/>
      <c r="D23" s="115"/>
      <c r="E23" s="81"/>
    </row>
    <row r="24" spans="1:7" ht="15.75">
      <c r="A24" s="82" t="s">
        <v>101</v>
      </c>
      <c r="B24" s="286" t="s">
        <v>102</v>
      </c>
      <c r="C24" s="287"/>
      <c r="D24" s="115"/>
      <c r="E24" s="90"/>
    </row>
    <row r="25" spans="1:7" ht="12.75" customHeight="1">
      <c r="A25" s="59">
        <v>1</v>
      </c>
      <c r="B25" s="284" t="s">
        <v>105</v>
      </c>
      <c r="C25" s="285"/>
      <c r="D25" s="115"/>
      <c r="E25" s="91"/>
    </row>
    <row r="26" spans="1:7" ht="15.75" customHeight="1">
      <c r="A26" s="59">
        <v>2</v>
      </c>
      <c r="B26" s="284" t="s">
        <v>109</v>
      </c>
      <c r="C26" s="285"/>
      <c r="D26" s="115"/>
      <c r="E26" s="91"/>
    </row>
    <row r="27" spans="1:7" ht="15.75">
      <c r="A27" s="59">
        <v>3</v>
      </c>
      <c r="B27" s="284" t="s">
        <v>113</v>
      </c>
      <c r="C27" s="285"/>
      <c r="D27" s="115"/>
      <c r="E27" s="91"/>
    </row>
    <row r="28" spans="1:7" ht="15.75">
      <c r="A28" s="59">
        <v>4</v>
      </c>
      <c r="B28" s="284" t="s">
        <v>116</v>
      </c>
      <c r="C28" s="285"/>
      <c r="D28" s="115"/>
      <c r="E28" s="91"/>
    </row>
    <row r="29" spans="1:7" ht="16.5" thickBot="1">
      <c r="A29" s="76"/>
      <c r="B29" s="288"/>
      <c r="C29" s="289"/>
      <c r="D29" s="115"/>
      <c r="E29" s="94"/>
    </row>
    <row r="30" spans="1:7" ht="16.5" thickBot="1">
      <c r="A30" s="98"/>
      <c r="B30" s="282" t="s">
        <v>123</v>
      </c>
      <c r="C30" s="292"/>
      <c r="D30" s="115"/>
      <c r="E30" s="99">
        <v>0</v>
      </c>
    </row>
    <row r="31" spans="1:7" ht="15.75">
      <c r="A31" s="102"/>
      <c r="B31" s="290"/>
      <c r="C31" s="291"/>
      <c r="D31" s="115"/>
      <c r="E31" s="103"/>
    </row>
    <row r="32" spans="1:7" ht="15.75">
      <c r="A32" s="106"/>
      <c r="B32" s="293" t="s">
        <v>132</v>
      </c>
      <c r="C32" s="294"/>
      <c r="D32" s="115"/>
      <c r="E32" s="107">
        <f>+E14+E22+E30</f>
        <v>0</v>
      </c>
    </row>
    <row r="33" spans="1:5" ht="15.75">
      <c r="A33" s="106"/>
      <c r="B33" s="293" t="s">
        <v>136</v>
      </c>
      <c r="C33" s="294"/>
      <c r="D33" s="115">
        <v>612354</v>
      </c>
      <c r="E33" s="107">
        <v>482105</v>
      </c>
    </row>
    <row r="34" spans="1:5" ht="15.75">
      <c r="A34" s="106"/>
      <c r="B34" s="293" t="s">
        <v>141</v>
      </c>
      <c r="C34" s="294"/>
      <c r="D34" s="115">
        <v>67984</v>
      </c>
      <c r="E34" s="107">
        <v>612354</v>
      </c>
    </row>
    <row r="35" spans="1:5" ht="15.75">
      <c r="A35" s="112"/>
      <c r="B35" s="299"/>
      <c r="C35" s="281"/>
      <c r="D35" s="115"/>
      <c r="E35" s="113"/>
    </row>
    <row r="36" spans="1:5" ht="15.75">
      <c r="A36" s="114"/>
      <c r="B36" s="297"/>
      <c r="C36" s="298"/>
      <c r="D36" s="115"/>
      <c r="E36" s="115"/>
    </row>
    <row r="37" spans="1:5" ht="15.75">
      <c r="A37" s="114"/>
      <c r="B37" s="297"/>
      <c r="C37" s="298"/>
      <c r="D37" s="115"/>
      <c r="E37" s="115"/>
    </row>
    <row r="38" spans="1:5" ht="15.75">
      <c r="A38" s="114"/>
      <c r="B38" s="297"/>
      <c r="C38" s="298"/>
      <c r="D38" s="115"/>
      <c r="E38" s="115"/>
    </row>
    <row r="39" spans="1:5" ht="15.75">
      <c r="A39" s="114"/>
      <c r="B39" s="297"/>
      <c r="C39" s="298"/>
      <c r="D39" s="115"/>
      <c r="E39" s="115"/>
    </row>
    <row r="40" spans="1:5" ht="15.75">
      <c r="A40" s="114"/>
      <c r="B40" s="297"/>
      <c r="C40" s="298"/>
      <c r="D40" s="115"/>
      <c r="E40" s="115"/>
    </row>
    <row r="41" spans="1:5" ht="15.75">
      <c r="A41" s="114"/>
      <c r="B41" s="297"/>
      <c r="C41" s="298"/>
      <c r="D41" s="115"/>
      <c r="E41" s="115"/>
    </row>
    <row r="42" spans="1:5" ht="16.5" thickBot="1">
      <c r="A42" s="129"/>
      <c r="B42" s="295"/>
      <c r="C42" s="296"/>
      <c r="D42" s="115"/>
      <c r="E42" s="130"/>
    </row>
  </sheetData>
  <mergeCells count="21">
    <mergeCell ref="B42:C42"/>
    <mergeCell ref="B41:C41"/>
    <mergeCell ref="B40:C40"/>
    <mergeCell ref="B34:C34"/>
    <mergeCell ref="B37:C37"/>
    <mergeCell ref="B36:C36"/>
    <mergeCell ref="B39:C39"/>
    <mergeCell ref="B38:C38"/>
    <mergeCell ref="B35:C35"/>
    <mergeCell ref="B29:C29"/>
    <mergeCell ref="B28:C28"/>
    <mergeCell ref="B31:C31"/>
    <mergeCell ref="B30:C30"/>
    <mergeCell ref="B33:C33"/>
    <mergeCell ref="B32:C32"/>
    <mergeCell ref="B23:C23"/>
    <mergeCell ref="B22:C22"/>
    <mergeCell ref="B25:C25"/>
    <mergeCell ref="B24:C24"/>
    <mergeCell ref="B27:C27"/>
    <mergeCell ref="B26:C2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opLeftCell="A28" workbookViewId="0">
      <selection activeCell="M8" sqref="M8"/>
    </sheetView>
  </sheetViews>
  <sheetFormatPr defaultRowHeight="12.75"/>
  <cols>
    <col min="1" max="1" width="4.7109375" customWidth="1"/>
    <col min="8" max="8" width="1.85546875" customWidth="1"/>
    <col min="9" max="9" width="11.5703125" customWidth="1"/>
    <col min="10" max="10" width="17.42578125" customWidth="1"/>
  </cols>
  <sheetData>
    <row r="1" spans="1:10" ht="18">
      <c r="A1" s="305" t="s">
        <v>206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5.75" thickBot="1">
      <c r="A2" s="307" t="s">
        <v>4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>
      <c r="A3" s="311" t="s">
        <v>8</v>
      </c>
      <c r="B3" s="313" t="s">
        <v>9</v>
      </c>
      <c r="C3" s="313"/>
      <c r="D3" s="313"/>
      <c r="E3" s="313"/>
      <c r="F3" s="313"/>
      <c r="G3" s="313"/>
      <c r="H3" s="313"/>
      <c r="I3" s="14" t="s">
        <v>3</v>
      </c>
      <c r="J3" s="15" t="s">
        <v>3</v>
      </c>
    </row>
    <row r="4" spans="1:10" ht="15.75" thickBot="1">
      <c r="A4" s="312"/>
      <c r="B4" s="314"/>
      <c r="C4" s="314"/>
      <c r="D4" s="314"/>
      <c r="E4" s="314"/>
      <c r="F4" s="314"/>
      <c r="G4" s="314"/>
      <c r="H4" s="314"/>
      <c r="I4" s="24" t="s">
        <v>6</v>
      </c>
      <c r="J4" s="25" t="s">
        <v>7</v>
      </c>
    </row>
    <row r="5" spans="1:10" ht="15.75">
      <c r="A5" s="35">
        <v>1</v>
      </c>
      <c r="B5" s="309" t="s">
        <v>14</v>
      </c>
      <c r="C5" s="309"/>
      <c r="D5" s="309"/>
      <c r="E5" s="309"/>
      <c r="F5" s="309"/>
      <c r="G5" s="309"/>
      <c r="H5" s="310"/>
      <c r="I5" s="147">
        <f>I8+I6</f>
        <v>332560</v>
      </c>
      <c r="J5" s="85">
        <v>5508366</v>
      </c>
    </row>
    <row r="6" spans="1:10" ht="15.75">
      <c r="A6" s="44"/>
      <c r="B6" s="45" t="s">
        <v>17</v>
      </c>
      <c r="C6" s="45"/>
      <c r="D6" s="45"/>
      <c r="E6" s="45"/>
      <c r="F6" s="45"/>
      <c r="G6" s="45"/>
      <c r="H6" s="46"/>
      <c r="I6" s="47"/>
      <c r="J6" s="48"/>
    </row>
    <row r="7" spans="1:10" ht="15.75">
      <c r="A7" s="44"/>
      <c r="B7" s="45" t="s">
        <v>23</v>
      </c>
      <c r="C7" s="45"/>
      <c r="D7" s="45"/>
      <c r="E7" s="45"/>
      <c r="F7" s="45"/>
      <c r="G7" s="45"/>
      <c r="H7" s="46"/>
      <c r="J7" s="48"/>
    </row>
    <row r="8" spans="1:10" ht="15.75">
      <c r="A8" s="44"/>
      <c r="B8" s="45" t="s">
        <v>27</v>
      </c>
      <c r="C8" s="45"/>
      <c r="D8" s="45"/>
      <c r="E8" s="45"/>
      <c r="F8" s="45"/>
      <c r="G8" s="45"/>
      <c r="H8" s="46"/>
      <c r="I8" s="47">
        <v>332560</v>
      </c>
      <c r="J8" s="48">
        <v>5508366</v>
      </c>
    </row>
    <row r="9" spans="1:10" ht="15">
      <c r="A9" s="44">
        <v>2</v>
      </c>
      <c r="B9" s="303" t="s">
        <v>32</v>
      </c>
      <c r="C9" s="303"/>
      <c r="D9" s="303"/>
      <c r="E9" s="303"/>
      <c r="F9" s="303"/>
      <c r="G9" s="303"/>
      <c r="H9" s="304"/>
      <c r="I9" s="67"/>
      <c r="J9" s="68"/>
    </row>
    <row r="10" spans="1:10" ht="15">
      <c r="A10" s="44"/>
      <c r="B10" s="300" t="s">
        <v>35</v>
      </c>
      <c r="C10" s="301"/>
      <c r="D10" s="301"/>
      <c r="E10" s="301"/>
      <c r="F10" s="301"/>
      <c r="G10" s="302"/>
      <c r="H10" s="46"/>
      <c r="I10" s="70"/>
      <c r="J10" s="71"/>
    </row>
    <row r="11" spans="1:10" ht="15">
      <c r="A11" s="44"/>
      <c r="B11" s="300" t="s">
        <v>38</v>
      </c>
      <c r="C11" s="301"/>
      <c r="D11" s="301"/>
      <c r="E11" s="301"/>
      <c r="F11" s="301"/>
      <c r="G11" s="302"/>
      <c r="H11" s="46"/>
      <c r="I11" s="70"/>
      <c r="J11" s="71"/>
    </row>
    <row r="12" spans="1:10" ht="15">
      <c r="A12" s="44"/>
      <c r="B12" s="300" t="s">
        <v>41</v>
      </c>
      <c r="C12" s="301"/>
      <c r="D12" s="301"/>
      <c r="E12" s="301"/>
      <c r="F12" s="301"/>
      <c r="G12" s="302"/>
      <c r="H12" s="46"/>
      <c r="I12" s="70"/>
      <c r="J12" s="71"/>
    </row>
    <row r="13" spans="1:10" ht="15">
      <c r="A13" s="44"/>
      <c r="B13" s="45" t="s">
        <v>45</v>
      </c>
      <c r="C13" s="45"/>
      <c r="D13" s="45"/>
      <c r="E13" s="45"/>
      <c r="F13" s="45"/>
      <c r="G13" s="45"/>
      <c r="H13" s="46"/>
      <c r="I13" s="70"/>
      <c r="J13" s="71"/>
    </row>
    <row r="14" spans="1:10" ht="15">
      <c r="A14" s="44">
        <v>3</v>
      </c>
      <c r="B14" s="303" t="s">
        <v>49</v>
      </c>
      <c r="C14" s="303"/>
      <c r="D14" s="303"/>
      <c r="E14" s="303"/>
      <c r="F14" s="303"/>
      <c r="G14" s="303"/>
      <c r="H14" s="304"/>
      <c r="I14" s="68"/>
      <c r="J14" s="68"/>
    </row>
    <row r="15" spans="1:10" ht="15">
      <c r="A15" s="44"/>
      <c r="B15" s="300" t="s">
        <v>55</v>
      </c>
      <c r="C15" s="301"/>
      <c r="D15" s="301"/>
      <c r="E15" s="301"/>
      <c r="F15" s="301"/>
      <c r="G15" s="302"/>
      <c r="H15" s="46"/>
      <c r="I15" s="70"/>
      <c r="J15" s="71"/>
    </row>
    <row r="16" spans="1:10" ht="15">
      <c r="A16" s="44"/>
      <c r="B16" s="300" t="s">
        <v>59</v>
      </c>
      <c r="C16" s="301"/>
      <c r="D16" s="301"/>
      <c r="E16" s="301"/>
      <c r="F16" s="301"/>
      <c r="G16" s="302"/>
      <c r="H16" s="46"/>
      <c r="I16" s="70"/>
      <c r="J16" s="71"/>
    </row>
    <row r="17" spans="1:10" ht="15">
      <c r="A17" s="44">
        <v>4</v>
      </c>
      <c r="B17" s="303" t="s">
        <v>207</v>
      </c>
      <c r="C17" s="303"/>
      <c r="D17" s="303"/>
      <c r="E17" s="303"/>
      <c r="F17" s="303"/>
      <c r="G17" s="303"/>
      <c r="H17" s="304"/>
      <c r="I17" s="68">
        <v>221136</v>
      </c>
      <c r="J17" s="68">
        <v>4243126</v>
      </c>
    </row>
    <row r="18" spans="1:10" ht="15">
      <c r="A18" s="44"/>
      <c r="B18" s="300" t="s">
        <v>69</v>
      </c>
      <c r="C18" s="301"/>
      <c r="D18" s="301"/>
      <c r="E18" s="301"/>
      <c r="F18" s="301"/>
      <c r="G18" s="302"/>
      <c r="H18" s="46"/>
      <c r="I18" s="70">
        <v>221136</v>
      </c>
      <c r="J18" s="71">
        <v>4243126</v>
      </c>
    </row>
    <row r="19" spans="1:10" ht="15">
      <c r="A19" s="44"/>
      <c r="B19" s="45" t="s">
        <v>75</v>
      </c>
      <c r="C19" s="45"/>
      <c r="D19" s="45"/>
      <c r="E19" s="45"/>
      <c r="F19" s="45"/>
      <c r="G19" s="45"/>
      <c r="H19" s="46"/>
      <c r="I19" s="70"/>
      <c r="J19" s="71"/>
    </row>
    <row r="20" spans="1:10" ht="15.75">
      <c r="A20" s="44">
        <v>5</v>
      </c>
      <c r="B20" s="303" t="s">
        <v>81</v>
      </c>
      <c r="C20" s="303"/>
      <c r="D20" s="303"/>
      <c r="E20" s="303"/>
      <c r="F20" s="303"/>
      <c r="G20" s="303"/>
      <c r="H20" s="304"/>
      <c r="I20" s="85">
        <f>I21+I23</f>
        <v>59542</v>
      </c>
      <c r="J20" s="85">
        <v>598764</v>
      </c>
    </row>
    <row r="21" spans="1:10" ht="15">
      <c r="A21" s="44"/>
      <c r="B21" s="315" t="s">
        <v>87</v>
      </c>
      <c r="C21" s="315"/>
      <c r="D21" s="315"/>
      <c r="E21" s="315"/>
      <c r="F21" s="315"/>
      <c r="G21" s="315"/>
      <c r="H21" s="316"/>
      <c r="I21" s="70">
        <v>48805</v>
      </c>
      <c r="J21" s="71">
        <v>492000</v>
      </c>
    </row>
    <row r="22" spans="1:10" ht="15">
      <c r="A22" s="44"/>
      <c r="B22" s="86" t="s">
        <v>91</v>
      </c>
      <c r="C22" s="86"/>
      <c r="D22" s="86"/>
      <c r="E22" s="86"/>
      <c r="F22" s="86"/>
      <c r="G22" s="86"/>
      <c r="H22" s="87"/>
      <c r="I22" s="70"/>
      <c r="J22" s="71"/>
    </row>
    <row r="23" spans="1:10" ht="15">
      <c r="A23" s="44"/>
      <c r="B23" s="315" t="s">
        <v>97</v>
      </c>
      <c r="C23" s="315"/>
      <c r="D23" s="315"/>
      <c r="E23" s="315"/>
      <c r="F23" s="315"/>
      <c r="G23" s="315"/>
      <c r="H23" s="316"/>
      <c r="I23" s="70">
        <v>10737</v>
      </c>
      <c r="J23" s="71">
        <v>106764</v>
      </c>
    </row>
    <row r="24" spans="1:10" ht="15">
      <c r="A24" s="44">
        <v>6</v>
      </c>
      <c r="B24" s="303" t="s">
        <v>100</v>
      </c>
      <c r="C24" s="303"/>
      <c r="D24" s="303"/>
      <c r="E24" s="303"/>
      <c r="F24" s="303"/>
      <c r="G24" s="303"/>
      <c r="H24" s="304"/>
      <c r="I24" s="68"/>
      <c r="J24" s="68"/>
    </row>
    <row r="25" spans="1:10" ht="15">
      <c r="A25" s="44"/>
      <c r="B25" s="300" t="s">
        <v>104</v>
      </c>
      <c r="C25" s="301"/>
      <c r="D25" s="301"/>
      <c r="E25" s="301"/>
      <c r="F25" s="301"/>
      <c r="G25" s="302"/>
      <c r="H25" s="46"/>
      <c r="I25" s="70"/>
      <c r="J25" s="71"/>
    </row>
    <row r="26" spans="1:10" ht="15">
      <c r="A26" s="44"/>
      <c r="B26" s="45" t="s">
        <v>108</v>
      </c>
      <c r="C26" s="45"/>
      <c r="D26" s="45"/>
      <c r="E26" s="45"/>
      <c r="F26" s="45"/>
      <c r="G26" s="45"/>
      <c r="H26" s="46"/>
      <c r="I26" s="70"/>
      <c r="J26" s="71"/>
    </row>
    <row r="27" spans="1:10" ht="15">
      <c r="A27" s="44"/>
      <c r="B27" s="45" t="s">
        <v>112</v>
      </c>
      <c r="C27" s="45"/>
      <c r="D27" s="45"/>
      <c r="E27" s="45"/>
      <c r="F27" s="45"/>
      <c r="G27" s="45"/>
      <c r="H27" s="46"/>
      <c r="I27" s="70"/>
      <c r="J27" s="71"/>
    </row>
    <row r="28" spans="1:10" ht="15">
      <c r="A28" s="44">
        <v>7</v>
      </c>
      <c r="B28" s="303" t="s">
        <v>115</v>
      </c>
      <c r="C28" s="303"/>
      <c r="D28" s="303"/>
      <c r="E28" s="303"/>
      <c r="F28" s="303"/>
      <c r="G28" s="303"/>
      <c r="H28" s="304"/>
      <c r="I28" s="68">
        <f>I32+I29</f>
        <v>20424</v>
      </c>
      <c r="J28" s="68">
        <v>99200</v>
      </c>
    </row>
    <row r="29" spans="1:10" ht="15">
      <c r="A29" s="44"/>
      <c r="B29" s="45" t="s">
        <v>119</v>
      </c>
      <c r="C29" s="45"/>
      <c r="D29" s="45"/>
      <c r="E29" s="45"/>
      <c r="F29" s="45"/>
      <c r="G29" s="45"/>
      <c r="H29" s="46"/>
      <c r="I29" s="70"/>
      <c r="J29" s="71">
        <v>99200</v>
      </c>
    </row>
    <row r="30" spans="1:10" ht="15">
      <c r="A30" s="44"/>
      <c r="B30" s="45" t="s">
        <v>122</v>
      </c>
      <c r="C30" s="45"/>
      <c r="D30" s="45"/>
      <c r="E30" s="45"/>
      <c r="F30" s="45"/>
      <c r="G30" s="45"/>
      <c r="H30" s="46"/>
      <c r="I30" s="70"/>
      <c r="J30" s="71"/>
    </row>
    <row r="31" spans="1:10" ht="15">
      <c r="A31" s="44"/>
      <c r="B31" s="45" t="s">
        <v>128</v>
      </c>
      <c r="C31" s="45"/>
      <c r="D31" s="45"/>
      <c r="E31" s="45"/>
      <c r="F31" s="45"/>
      <c r="G31" s="45"/>
      <c r="H31" s="46"/>
      <c r="I31" s="70"/>
      <c r="J31" s="71"/>
    </row>
    <row r="32" spans="1:10" ht="15">
      <c r="A32" s="44"/>
      <c r="B32" s="300" t="s">
        <v>131</v>
      </c>
      <c r="C32" s="301"/>
      <c r="D32" s="301"/>
      <c r="E32" s="301"/>
      <c r="F32" s="301"/>
      <c r="G32" s="302"/>
      <c r="H32" s="46"/>
      <c r="I32" s="70">
        <v>20424</v>
      </c>
      <c r="J32" s="71"/>
    </row>
    <row r="33" spans="1:10" ht="15.75">
      <c r="A33" s="109">
        <v>8</v>
      </c>
      <c r="B33" s="317" t="s">
        <v>135</v>
      </c>
      <c r="C33" s="317"/>
      <c r="D33" s="317"/>
      <c r="E33" s="317"/>
      <c r="F33" s="317"/>
      <c r="G33" s="317"/>
      <c r="H33" s="318"/>
      <c r="I33" s="110">
        <f>I17+I20+I28</f>
        <v>301102</v>
      </c>
      <c r="J33" s="110">
        <v>4941090</v>
      </c>
    </row>
    <row r="34" spans="1:10" ht="15.75">
      <c r="A34" s="109">
        <v>9</v>
      </c>
      <c r="B34" s="319" t="s">
        <v>140</v>
      </c>
      <c r="C34" s="319"/>
      <c r="D34" s="319"/>
      <c r="E34" s="319"/>
      <c r="F34" s="319"/>
      <c r="G34" s="319"/>
      <c r="H34" s="320"/>
      <c r="I34" s="110">
        <f>I5-I33</f>
        <v>31458</v>
      </c>
      <c r="J34" s="110">
        <v>567276</v>
      </c>
    </row>
    <row r="35" spans="1:10" ht="15">
      <c r="A35" s="44">
        <v>10</v>
      </c>
      <c r="B35" s="321" t="s">
        <v>144</v>
      </c>
      <c r="C35" s="321"/>
      <c r="D35" s="321"/>
      <c r="E35" s="321"/>
      <c r="F35" s="321"/>
      <c r="G35" s="321"/>
      <c r="H35" s="300"/>
      <c r="I35" s="70"/>
      <c r="J35" s="71"/>
    </row>
    <row r="36" spans="1:10" ht="15">
      <c r="A36" s="44">
        <v>11</v>
      </c>
      <c r="B36" s="321" t="s">
        <v>148</v>
      </c>
      <c r="C36" s="321"/>
      <c r="D36" s="321"/>
      <c r="E36" s="321"/>
      <c r="F36" s="321"/>
      <c r="G36" s="321"/>
      <c r="H36" s="300"/>
      <c r="I36" s="70"/>
      <c r="J36" s="71"/>
    </row>
    <row r="37" spans="1:10" ht="15.75">
      <c r="A37" s="44">
        <v>13</v>
      </c>
      <c r="B37" s="317"/>
      <c r="C37" s="317"/>
      <c r="D37" s="317"/>
      <c r="E37" s="317"/>
      <c r="F37" s="317"/>
      <c r="G37" s="317"/>
      <c r="H37" s="318"/>
      <c r="I37" s="85"/>
      <c r="J37" s="85"/>
    </row>
    <row r="38" spans="1:10" ht="15.75">
      <c r="A38" s="44">
        <v>14</v>
      </c>
      <c r="B38" s="317" t="s">
        <v>205</v>
      </c>
      <c r="C38" s="317"/>
      <c r="D38" s="317"/>
      <c r="E38" s="317"/>
      <c r="F38" s="317"/>
      <c r="G38" s="317"/>
      <c r="H38" s="318"/>
      <c r="I38" s="211">
        <v>31458</v>
      </c>
      <c r="J38" s="212">
        <v>567276</v>
      </c>
    </row>
    <row r="39" spans="1:10" ht="15.75">
      <c r="A39" s="44">
        <v>15</v>
      </c>
      <c r="B39" s="321" t="s">
        <v>162</v>
      </c>
      <c r="C39" s="321"/>
      <c r="D39" s="321"/>
      <c r="E39" s="321"/>
      <c r="F39" s="321"/>
      <c r="G39" s="321"/>
      <c r="H39" s="300"/>
      <c r="I39" s="211">
        <v>3146</v>
      </c>
      <c r="J39" s="212">
        <v>56727</v>
      </c>
    </row>
    <row r="40" spans="1:10" ht="15.75">
      <c r="A40" s="44">
        <v>16</v>
      </c>
      <c r="B40" s="317" t="s">
        <v>163</v>
      </c>
      <c r="C40" s="317"/>
      <c r="D40" s="317"/>
      <c r="E40" s="317"/>
      <c r="F40" s="317"/>
      <c r="G40" s="317"/>
      <c r="H40" s="318"/>
      <c r="I40" s="211">
        <f>I38-I39</f>
        <v>28312</v>
      </c>
      <c r="J40" s="212">
        <v>510549</v>
      </c>
    </row>
    <row r="41" spans="1:10" ht="15.75" thickBot="1">
      <c r="A41" s="139">
        <v>17</v>
      </c>
      <c r="B41" s="322" t="s">
        <v>157</v>
      </c>
      <c r="C41" s="322"/>
      <c r="D41" s="322"/>
      <c r="E41" s="322"/>
      <c r="F41" s="322"/>
      <c r="G41" s="322"/>
      <c r="H41" s="323"/>
      <c r="I41" s="140"/>
      <c r="J41" s="141"/>
    </row>
  </sheetData>
  <mergeCells count="30">
    <mergeCell ref="B37:H37"/>
    <mergeCell ref="B39:H39"/>
    <mergeCell ref="B40:H40"/>
    <mergeCell ref="B38:H38"/>
    <mergeCell ref="B41:H41"/>
    <mergeCell ref="B28:H28"/>
    <mergeCell ref="B33:H33"/>
    <mergeCell ref="B32:G32"/>
    <mergeCell ref="B34:H34"/>
    <mergeCell ref="B36:H36"/>
    <mergeCell ref="B35:H35"/>
    <mergeCell ref="B25:G25"/>
    <mergeCell ref="B24:H24"/>
    <mergeCell ref="B11:G11"/>
    <mergeCell ref="B14:H14"/>
    <mergeCell ref="B12:G12"/>
    <mergeCell ref="B18:G18"/>
    <mergeCell ref="B16:G16"/>
    <mergeCell ref="B21:H21"/>
    <mergeCell ref="B20:H20"/>
    <mergeCell ref="B23:H23"/>
    <mergeCell ref="B10:G10"/>
    <mergeCell ref="B15:G15"/>
    <mergeCell ref="B17:H17"/>
    <mergeCell ref="A1:J1"/>
    <mergeCell ref="A2:J2"/>
    <mergeCell ref="B5:H5"/>
    <mergeCell ref="A3:A4"/>
    <mergeCell ref="B3:H4"/>
    <mergeCell ref="B9:H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4" workbookViewId="0">
      <selection activeCell="D13" sqref="D13:D18"/>
    </sheetView>
  </sheetViews>
  <sheetFormatPr defaultRowHeight="12.75"/>
  <cols>
    <col min="1" max="1" width="10.7109375" customWidth="1"/>
    <col min="2" max="2" width="35" customWidth="1"/>
    <col min="3" max="3" width="8.140625" customWidth="1"/>
    <col min="4" max="4" width="14.5703125" customWidth="1"/>
    <col min="5" max="5" width="18.140625" customWidth="1"/>
    <col min="6" max="6" width="14.42578125" customWidth="1"/>
    <col min="8" max="8" width="11" customWidth="1"/>
    <col min="9" max="9" width="15.140625" customWidth="1"/>
    <col min="10" max="10" width="21.85546875" customWidth="1"/>
  </cols>
  <sheetData>
    <row r="1" spans="1:10" ht="18.75" thickBot="1">
      <c r="A1" s="324" t="s">
        <v>168</v>
      </c>
      <c r="B1" s="324"/>
      <c r="C1" s="324" t="s">
        <v>208</v>
      </c>
      <c r="D1" s="324"/>
      <c r="E1" s="324"/>
      <c r="F1" s="331"/>
      <c r="G1" s="331"/>
      <c r="H1" s="331"/>
      <c r="I1" s="331"/>
      <c r="J1" s="331"/>
    </row>
    <row r="2" spans="1:10">
      <c r="A2" s="325" t="s">
        <v>0</v>
      </c>
      <c r="B2" s="327" t="s">
        <v>1</v>
      </c>
      <c r="C2" s="329" t="s">
        <v>2</v>
      </c>
      <c r="D2" s="10" t="s">
        <v>3</v>
      </c>
      <c r="E2" s="204" t="s">
        <v>3</v>
      </c>
      <c r="F2" s="332"/>
      <c r="G2" s="331"/>
      <c r="H2" s="332"/>
      <c r="I2" s="187"/>
      <c r="J2" s="187"/>
    </row>
    <row r="3" spans="1:10" ht="13.5" thickBot="1">
      <c r="A3" s="326"/>
      <c r="B3" s="328"/>
      <c r="C3" s="330"/>
      <c r="D3" s="13" t="s">
        <v>6</v>
      </c>
      <c r="E3" s="205" t="s">
        <v>7</v>
      </c>
      <c r="F3" s="332"/>
      <c r="G3" s="331"/>
      <c r="H3" s="332"/>
      <c r="I3" s="187"/>
      <c r="J3" s="187"/>
    </row>
    <row r="4" spans="1:10" ht="16.5" thickBot="1">
      <c r="A4" s="20" t="s">
        <v>10</v>
      </c>
      <c r="B4" s="21" t="s">
        <v>11</v>
      </c>
      <c r="C4" s="22"/>
      <c r="D4" s="23"/>
      <c r="E4" s="206"/>
      <c r="F4" s="188"/>
      <c r="G4" s="189"/>
      <c r="H4" s="190"/>
      <c r="I4" s="191"/>
      <c r="J4" s="191"/>
    </row>
    <row r="5" spans="1:10" ht="15.75">
      <c r="A5" s="31">
        <v>1</v>
      </c>
      <c r="B5" s="32" t="s">
        <v>13</v>
      </c>
      <c r="C5" s="33"/>
      <c r="D5" s="34"/>
      <c r="E5" s="207"/>
      <c r="F5" s="188"/>
      <c r="G5" s="190"/>
      <c r="H5" s="192"/>
      <c r="I5" s="193"/>
      <c r="J5" s="193"/>
    </row>
    <row r="6" spans="1:10" ht="15.75">
      <c r="A6" s="31">
        <v>2</v>
      </c>
      <c r="B6" s="41" t="s">
        <v>16</v>
      </c>
      <c r="C6" s="42"/>
      <c r="D6" s="43"/>
      <c r="E6" s="208"/>
      <c r="F6" s="188"/>
      <c r="G6" s="190"/>
      <c r="H6" s="190"/>
      <c r="I6" s="194"/>
      <c r="J6" s="194"/>
    </row>
    <row r="7" spans="1:10" ht="14.25">
      <c r="A7" s="55" t="s">
        <v>20</v>
      </c>
      <c r="B7" s="56" t="s">
        <v>22</v>
      </c>
      <c r="C7" s="57"/>
      <c r="D7" s="58"/>
      <c r="E7" s="209"/>
      <c r="F7" s="195"/>
      <c r="G7" s="192"/>
      <c r="H7" s="192"/>
      <c r="I7" s="193"/>
      <c r="J7" s="193"/>
    </row>
    <row r="8" spans="1:10" ht="14.25">
      <c r="A8" s="55" t="s">
        <v>24</v>
      </c>
      <c r="B8" s="56" t="s">
        <v>26</v>
      </c>
      <c r="C8" s="57"/>
      <c r="D8" s="58"/>
      <c r="E8" s="209"/>
      <c r="F8" s="195"/>
      <c r="G8" s="192"/>
      <c r="H8" s="192"/>
      <c r="I8" s="193"/>
      <c r="J8" s="193"/>
    </row>
    <row r="9" spans="1:10" ht="14.25">
      <c r="A9" s="55" t="s">
        <v>30</v>
      </c>
      <c r="B9" s="66" t="s">
        <v>31</v>
      </c>
      <c r="C9" s="57"/>
      <c r="D9" s="58"/>
      <c r="E9" s="209"/>
      <c r="F9" s="195"/>
      <c r="G9" s="196"/>
      <c r="H9" s="192"/>
      <c r="I9" s="193"/>
      <c r="J9" s="193"/>
    </row>
    <row r="10" spans="1:10" ht="15.75">
      <c r="A10" s="31">
        <v>3</v>
      </c>
      <c r="B10" s="41" t="s">
        <v>34</v>
      </c>
      <c r="C10" s="42"/>
      <c r="D10" s="69">
        <v>6450959</v>
      </c>
      <c r="E10" s="210">
        <v>6999920</v>
      </c>
      <c r="F10" s="188"/>
      <c r="G10" s="190"/>
      <c r="H10" s="190"/>
      <c r="I10" s="191"/>
      <c r="J10" s="191"/>
    </row>
    <row r="11" spans="1:10" ht="15.75">
      <c r="A11" s="72" t="s">
        <v>20</v>
      </c>
      <c r="B11" s="56" t="s">
        <v>37</v>
      </c>
      <c r="C11" s="213"/>
      <c r="D11" s="217"/>
      <c r="E11" s="217"/>
      <c r="F11" s="197"/>
      <c r="G11" s="192"/>
      <c r="H11" s="192"/>
      <c r="I11" s="193"/>
      <c r="J11" s="193"/>
    </row>
    <row r="12" spans="1:10" ht="15.75">
      <c r="A12" s="72" t="s">
        <v>24</v>
      </c>
      <c r="B12" s="56" t="s">
        <v>40</v>
      </c>
      <c r="C12" s="213"/>
      <c r="D12" s="221">
        <v>0</v>
      </c>
      <c r="E12" s="217">
        <v>34200</v>
      </c>
      <c r="F12" s="197"/>
      <c r="G12" s="192"/>
      <c r="H12" s="192"/>
      <c r="I12" s="193"/>
      <c r="J12" s="193"/>
    </row>
    <row r="13" spans="1:10" ht="15.75">
      <c r="A13" s="72" t="s">
        <v>30</v>
      </c>
      <c r="B13" s="56" t="s">
        <v>44</v>
      </c>
      <c r="C13" s="213"/>
      <c r="D13" s="334">
        <v>23464</v>
      </c>
      <c r="E13" s="217">
        <v>9500</v>
      </c>
      <c r="F13" s="197"/>
      <c r="G13" s="192"/>
      <c r="H13" s="192"/>
      <c r="I13" s="193"/>
      <c r="J13" s="193"/>
    </row>
    <row r="14" spans="1:10" ht="15.75">
      <c r="A14" s="72" t="s">
        <v>46</v>
      </c>
      <c r="B14" s="56" t="s">
        <v>48</v>
      </c>
      <c r="C14" s="213"/>
      <c r="D14" s="334">
        <v>8410</v>
      </c>
      <c r="E14" s="217">
        <v>19000</v>
      </c>
      <c r="F14" s="197"/>
      <c r="G14" s="192"/>
      <c r="H14" s="192"/>
      <c r="I14" s="193"/>
      <c r="J14" s="193"/>
    </row>
    <row r="15" spans="1:10" ht="15.75">
      <c r="A15" s="72" t="s">
        <v>52</v>
      </c>
      <c r="B15" s="56" t="s">
        <v>54</v>
      </c>
      <c r="C15" s="213"/>
      <c r="D15" s="334">
        <v>0</v>
      </c>
      <c r="E15" s="214"/>
      <c r="F15" s="197"/>
      <c r="G15" s="192"/>
      <c r="H15" s="192"/>
      <c r="I15" s="198"/>
      <c r="J15" s="199"/>
    </row>
    <row r="16" spans="1:10" ht="15.75">
      <c r="A16" s="72" t="s">
        <v>56</v>
      </c>
      <c r="B16" s="56" t="s">
        <v>58</v>
      </c>
      <c r="C16" s="213"/>
      <c r="D16" s="334">
        <v>0</v>
      </c>
      <c r="E16" s="217">
        <v>21000</v>
      </c>
      <c r="F16" s="197"/>
      <c r="G16" s="192"/>
      <c r="H16" s="192"/>
      <c r="I16" s="193"/>
      <c r="J16" s="193"/>
    </row>
    <row r="17" spans="1:10" ht="15.75">
      <c r="A17" s="72" t="s">
        <v>63</v>
      </c>
      <c r="B17" s="56" t="s">
        <v>65</v>
      </c>
      <c r="C17" s="213"/>
      <c r="D17" s="334"/>
      <c r="E17" s="217">
        <f>SUM(E12:E16)</f>
        <v>83700</v>
      </c>
      <c r="G17" s="192"/>
      <c r="H17" s="192"/>
      <c r="I17" s="193"/>
      <c r="J17" s="193"/>
    </row>
    <row r="18" spans="1:10" ht="15.75">
      <c r="A18" s="72" t="s">
        <v>68</v>
      </c>
      <c r="B18" s="56" t="s">
        <v>53</v>
      </c>
      <c r="C18" s="213"/>
      <c r="D18" s="334">
        <v>6419085</v>
      </c>
      <c r="E18" s="217">
        <v>6916220</v>
      </c>
      <c r="F18" s="225"/>
      <c r="G18" s="192"/>
      <c r="H18" s="192"/>
      <c r="I18" s="193"/>
      <c r="J18" s="193"/>
    </row>
    <row r="19" spans="1:10" ht="15.75">
      <c r="A19" s="72" t="s">
        <v>73</v>
      </c>
      <c r="B19" s="56" t="s">
        <v>74</v>
      </c>
      <c r="C19" s="213"/>
      <c r="D19" s="217"/>
      <c r="E19" s="217"/>
      <c r="F19" s="225"/>
      <c r="G19" s="192"/>
      <c r="H19" s="192"/>
      <c r="I19" s="193"/>
      <c r="J19" s="193"/>
    </row>
    <row r="20" spans="1:10" ht="15.75">
      <c r="A20" s="72" t="s">
        <v>79</v>
      </c>
      <c r="B20" s="56" t="s">
        <v>80</v>
      </c>
      <c r="C20" s="213"/>
      <c r="D20" s="217"/>
      <c r="E20" s="217"/>
      <c r="F20" s="197"/>
      <c r="G20" s="192"/>
      <c r="H20" s="192"/>
      <c r="I20" s="193"/>
      <c r="J20" s="193"/>
    </row>
    <row r="21" spans="1:10" ht="15.75">
      <c r="A21" s="31">
        <v>4</v>
      </c>
      <c r="B21" s="41" t="s">
        <v>86</v>
      </c>
      <c r="C21" s="213"/>
      <c r="D21" s="217"/>
      <c r="E21" s="217"/>
      <c r="F21" s="188"/>
      <c r="G21" s="190"/>
      <c r="H21" s="192"/>
      <c r="I21" s="193"/>
      <c r="J21" s="193"/>
    </row>
    <row r="22" spans="1:10" ht="16.5" thickBot="1">
      <c r="A22" s="31">
        <v>5</v>
      </c>
      <c r="B22" s="88" t="s">
        <v>90</v>
      </c>
      <c r="C22" s="213"/>
      <c r="D22" s="217"/>
      <c r="E22" s="217"/>
      <c r="F22" s="188"/>
      <c r="G22" s="190"/>
      <c r="H22" s="192"/>
      <c r="I22" s="193"/>
      <c r="J22" s="193"/>
    </row>
    <row r="23" spans="1:10" ht="16.5" thickBot="1">
      <c r="A23" s="31" t="s">
        <v>95</v>
      </c>
      <c r="B23" s="89" t="s">
        <v>96</v>
      </c>
      <c r="C23" s="215"/>
      <c r="D23" s="216"/>
      <c r="E23" s="216"/>
      <c r="F23" s="188"/>
      <c r="G23" s="189"/>
      <c r="H23" s="190"/>
      <c r="I23" s="191"/>
      <c r="J23" s="191"/>
    </row>
    <row r="24" spans="1:10" ht="15.75">
      <c r="A24" s="31">
        <v>1</v>
      </c>
      <c r="B24" s="32" t="s">
        <v>99</v>
      </c>
      <c r="C24" s="215"/>
      <c r="D24" s="217"/>
      <c r="E24" s="217"/>
      <c r="F24" s="188"/>
      <c r="G24" s="190"/>
      <c r="H24" s="190"/>
      <c r="I24" s="194"/>
      <c r="J24" s="194"/>
    </row>
    <row r="25" spans="1:10" ht="15">
      <c r="A25" s="55" t="s">
        <v>20</v>
      </c>
      <c r="B25" s="56" t="s">
        <v>103</v>
      </c>
      <c r="C25" s="213"/>
      <c r="D25" s="217"/>
      <c r="E25" s="217"/>
      <c r="F25" s="195"/>
      <c r="G25" s="192"/>
      <c r="H25" s="192"/>
      <c r="I25" s="193"/>
      <c r="J25" s="193"/>
    </row>
    <row r="26" spans="1:10" ht="15">
      <c r="A26" s="55" t="s">
        <v>24</v>
      </c>
      <c r="B26" s="66" t="s">
        <v>107</v>
      </c>
      <c r="C26" s="213"/>
      <c r="D26" s="217"/>
      <c r="E26" s="217"/>
      <c r="F26" s="195"/>
      <c r="G26" s="196"/>
      <c r="H26" s="192"/>
      <c r="I26" s="193"/>
      <c r="J26" s="193"/>
    </row>
    <row r="27" spans="1:10" ht="15.75">
      <c r="A27" s="31">
        <v>2</v>
      </c>
      <c r="B27" s="41" t="s">
        <v>111</v>
      </c>
      <c r="C27" s="215"/>
      <c r="D27" s="217"/>
      <c r="E27" s="217"/>
      <c r="F27" s="188"/>
      <c r="G27" s="190"/>
      <c r="H27" s="190"/>
      <c r="I27" s="194"/>
      <c r="J27" s="194"/>
    </row>
    <row r="28" spans="1:10" ht="15.75">
      <c r="A28" s="31">
        <v>3</v>
      </c>
      <c r="B28" s="41" t="s">
        <v>86</v>
      </c>
      <c r="C28" s="215"/>
      <c r="D28" s="217"/>
      <c r="E28" s="217"/>
      <c r="F28" s="188"/>
      <c r="G28" s="190"/>
      <c r="H28" s="190"/>
      <c r="I28" s="194"/>
      <c r="J28" s="194"/>
    </row>
    <row r="29" spans="1:10" ht="15.75">
      <c r="A29" s="31">
        <v>4</v>
      </c>
      <c r="B29" s="41" t="s">
        <v>118</v>
      </c>
      <c r="C29" s="213"/>
      <c r="D29" s="217"/>
      <c r="E29" s="217"/>
      <c r="F29" s="188"/>
      <c r="G29" s="190"/>
      <c r="H29" s="192"/>
      <c r="I29" s="193"/>
      <c r="J29" s="193"/>
    </row>
    <row r="30" spans="1:10" ht="16.5" thickBot="1">
      <c r="A30" s="31"/>
      <c r="B30" s="88" t="s">
        <v>121</v>
      </c>
      <c r="C30" s="213"/>
      <c r="D30" s="217"/>
      <c r="E30" s="217"/>
      <c r="F30" s="188"/>
      <c r="G30" s="190"/>
      <c r="H30" s="192"/>
      <c r="I30" s="193"/>
      <c r="J30" s="193"/>
    </row>
    <row r="31" spans="1:10" ht="16.5" thickBot="1">
      <c r="A31" s="31" t="s">
        <v>126</v>
      </c>
      <c r="B31" s="89" t="s">
        <v>127</v>
      </c>
      <c r="C31" s="215"/>
      <c r="D31" s="217">
        <v>4988798</v>
      </c>
      <c r="E31" s="218">
        <f>SUM(E34:E41)</f>
        <v>4960486</v>
      </c>
      <c r="G31" s="189"/>
      <c r="H31" s="190"/>
      <c r="I31" s="194"/>
      <c r="J31" s="194"/>
    </row>
    <row r="32" spans="1:10" ht="15.75">
      <c r="A32" s="31">
        <v>1</v>
      </c>
      <c r="B32" s="105" t="s">
        <v>130</v>
      </c>
      <c r="C32" s="213"/>
      <c r="D32" s="217"/>
      <c r="E32" s="218"/>
      <c r="G32" s="200"/>
      <c r="H32" s="192"/>
      <c r="I32" s="193"/>
      <c r="J32" s="193"/>
    </row>
    <row r="33" spans="1:10" ht="15.75">
      <c r="A33" s="31">
        <v>2</v>
      </c>
      <c r="B33" s="108" t="s">
        <v>134</v>
      </c>
      <c r="C33" s="213"/>
      <c r="D33" s="217"/>
      <c r="E33" s="218"/>
      <c r="G33" s="201"/>
      <c r="H33" s="192"/>
      <c r="I33" s="193"/>
      <c r="J33" s="193"/>
    </row>
    <row r="34" spans="1:10" ht="15.75">
      <c r="A34" s="31">
        <v>3</v>
      </c>
      <c r="B34" s="111" t="s">
        <v>139</v>
      </c>
      <c r="C34" s="213"/>
      <c r="D34" s="217">
        <v>100000</v>
      </c>
      <c r="E34" s="218">
        <v>100000</v>
      </c>
      <c r="G34" s="200"/>
      <c r="H34" s="192"/>
      <c r="I34" s="199"/>
      <c r="J34" s="193"/>
    </row>
    <row r="35" spans="1:10" ht="15.75">
      <c r="A35" s="31">
        <v>4</v>
      </c>
      <c r="B35" s="111" t="s">
        <v>143</v>
      </c>
      <c r="C35" s="213"/>
      <c r="D35" s="217"/>
      <c r="E35" s="218"/>
      <c r="G35" s="200"/>
      <c r="H35" s="192"/>
      <c r="I35" s="199"/>
      <c r="J35" s="193"/>
    </row>
    <row r="36" spans="1:10" ht="15.75">
      <c r="A36" s="31">
        <v>5</v>
      </c>
      <c r="B36" s="111" t="s">
        <v>147</v>
      </c>
      <c r="C36" s="213"/>
      <c r="D36" s="217"/>
      <c r="E36" s="218"/>
      <c r="G36" s="200"/>
      <c r="H36" s="192"/>
      <c r="I36" s="199"/>
      <c r="J36" s="193"/>
    </row>
    <row r="37" spans="1:10" ht="15.75">
      <c r="A37" s="31">
        <v>6</v>
      </c>
      <c r="B37" s="111" t="s">
        <v>149</v>
      </c>
      <c r="C37" s="213"/>
      <c r="D37" s="217"/>
      <c r="E37" s="218"/>
      <c r="G37" s="200"/>
      <c r="H37" s="192"/>
      <c r="I37" s="199"/>
      <c r="J37" s="193"/>
    </row>
    <row r="38" spans="1:10" ht="15.75">
      <c r="A38" s="31">
        <v>7</v>
      </c>
      <c r="B38" s="111" t="s">
        <v>151</v>
      </c>
      <c r="C38" s="213"/>
      <c r="D38" s="217"/>
      <c r="E38" s="218"/>
      <c r="G38" s="200"/>
      <c r="H38" s="192"/>
      <c r="I38" s="199"/>
      <c r="J38" s="193"/>
    </row>
    <row r="39" spans="1:10" ht="15.75">
      <c r="A39" s="31">
        <v>8</v>
      </c>
      <c r="B39" s="111" t="s">
        <v>154</v>
      </c>
      <c r="C39" s="213"/>
      <c r="D39" s="217"/>
      <c r="E39" s="218"/>
      <c r="G39" s="200"/>
      <c r="H39" s="192"/>
      <c r="I39" s="199"/>
      <c r="J39" s="193"/>
    </row>
    <row r="40" spans="1:10" ht="15.75">
      <c r="A40" s="31">
        <v>9</v>
      </c>
      <c r="B40" s="111" t="s">
        <v>156</v>
      </c>
      <c r="C40" s="213"/>
      <c r="D40" s="333">
        <f>E40+E41</f>
        <v>4860486</v>
      </c>
      <c r="E40" s="218">
        <v>4349937</v>
      </c>
      <c r="G40" s="200"/>
      <c r="H40" s="192"/>
      <c r="I40" s="199"/>
      <c r="J40" s="193"/>
    </row>
    <row r="41" spans="1:10" ht="16.5" thickBot="1">
      <c r="A41" s="31">
        <v>10</v>
      </c>
      <c r="B41" s="121" t="s">
        <v>159</v>
      </c>
      <c r="C41" s="213"/>
      <c r="D41" s="217">
        <v>28312</v>
      </c>
      <c r="E41" s="218">
        <v>510549</v>
      </c>
      <c r="G41" s="200"/>
      <c r="H41" s="192"/>
      <c r="I41" s="199"/>
      <c r="J41" s="193"/>
    </row>
    <row r="42" spans="1:10" ht="16.5" thickBot="1">
      <c r="A42" s="126"/>
      <c r="B42" s="127" t="s">
        <v>161</v>
      </c>
      <c r="C42" s="219"/>
      <c r="D42" s="216">
        <f>D10+D31</f>
        <v>11439757</v>
      </c>
      <c r="E42" s="223">
        <f>E10+E31</f>
        <v>11960406</v>
      </c>
      <c r="G42" s="202"/>
      <c r="H42" s="203"/>
      <c r="I42" s="191"/>
      <c r="J42" s="191"/>
    </row>
    <row r="43" spans="1:10">
      <c r="D43" s="148"/>
      <c r="F43" s="7"/>
      <c r="G43" s="7"/>
      <c r="H43" s="7"/>
      <c r="I43" s="7"/>
      <c r="J43" s="7"/>
    </row>
    <row r="44" spans="1:10">
      <c r="D44" s="224"/>
    </row>
  </sheetData>
  <mergeCells count="10">
    <mergeCell ref="F1:G1"/>
    <mergeCell ref="H1:J1"/>
    <mergeCell ref="F2:F3"/>
    <mergeCell ref="G2:G3"/>
    <mergeCell ref="H2:H3"/>
    <mergeCell ref="A1:B1"/>
    <mergeCell ref="C1:E1"/>
    <mergeCell ref="A2:A3"/>
    <mergeCell ref="B2:B3"/>
    <mergeCell ref="C2:C3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EMERTIMI</vt:lpstr>
      <vt:lpstr>AKTIVET</vt:lpstr>
      <vt:lpstr>SHPJEGUESE</vt:lpstr>
      <vt:lpstr>KAPITALI</vt:lpstr>
      <vt:lpstr>FLUKSI</vt:lpstr>
      <vt:lpstr>TEARDH-SHPENZ</vt:lpstr>
      <vt:lpstr>PASIVET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AT COMPUTER SYSTEM</cp:lastModifiedBy>
  <cp:lastPrinted>2011-03-12T12:54:51Z</cp:lastPrinted>
  <dcterms:created xsi:type="dcterms:W3CDTF">1996-10-14T23:33:28Z</dcterms:created>
  <dcterms:modified xsi:type="dcterms:W3CDTF">2011-04-26T17:19:17Z</dcterms:modified>
</cp:coreProperties>
</file>