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\4.KONTABILITET 2022\BILANCE 2022\ECO TIRANA\"/>
    </mc:Choice>
  </mc:AlternateContent>
  <bookViews>
    <workbookView xWindow="0" yWindow="0" windowWidth="13140" windowHeight="11145"/>
  </bookViews>
  <sheets>
    <sheet name="PF" sheetId="1" r:id="rId1"/>
  </sheets>
  <externalReferences>
    <externalReference r:id="rId2"/>
    <externalReference r:id="rId3"/>
  </externalReferences>
  <definedNames>
    <definedName name="bardha">#REF!</definedName>
    <definedName name="xe110soc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6" i="1"/>
  <c r="B46" i="1"/>
  <c r="D45" i="1"/>
  <c r="B45" i="1"/>
  <c r="D44" i="1"/>
  <c r="B44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5" i="1"/>
  <c r="B15" i="1"/>
  <c r="D14" i="1"/>
  <c r="B14" i="1"/>
  <c r="D10" i="1"/>
  <c r="D42" i="1" s="1"/>
  <c r="D47" i="1" s="1"/>
  <c r="D57" i="1" s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<sst xmlns="http://schemas.openxmlformats.org/spreadsheetml/2006/main" count="66" uniqueCount="62">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</sst>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_(* #,##0_);_(* \(#,##0\);_(* \-??_);_(@_)"/>
  </numFmts>
  <fonts count="15" x14ac:knownFonts="1">
    <font>
      <sz val="10"/>
      <name val="Arial"/>
      <charset val="1"/>
    </font>
    <font>
      <sz val="10"/>
      <name val="Arial"/>
      <charset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Rockwel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1"/>
    </font>
    <font>
      <sz val="10"/>
      <name val="Arial"/>
      <family val="2"/>
      <charset val="1"/>
    </font>
    <font>
      <sz val="11"/>
      <name val="Times New Roman"/>
      <family val="1"/>
      <charset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1E0E2"/>
      </patternFill>
    </fill>
    <fill>
      <patternFill patternType="solid">
        <fgColor rgb="FFFFFF00"/>
        <bgColor rgb="FFCCFF99"/>
      </patternFill>
    </fill>
    <fill>
      <patternFill patternType="solid">
        <fgColor rgb="FFBFBFBF"/>
        <bgColor rgb="FFC4D0B5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9" fillId="0" borderId="0"/>
    <xf numFmtId="0" fontId="10" fillId="0" borderId="0"/>
    <xf numFmtId="0" fontId="12" fillId="0" borderId="0"/>
    <xf numFmtId="0" fontId="14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37" fontId="3" fillId="0" borderId="0" xfId="1" applyNumberFormat="1" applyFont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/>
    <xf numFmtId="0" fontId="2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2" fillId="0" borderId="0" xfId="2" applyFont="1" applyAlignment="1">
      <alignment wrapText="1"/>
    </xf>
    <xf numFmtId="37" fontId="5" fillId="0" borderId="0" xfId="1" applyNumberFormat="1" applyFont="1" applyBorder="1" applyAlignment="1" applyProtection="1">
      <alignment horizontal="right" wrapText="1"/>
    </xf>
    <xf numFmtId="37" fontId="5" fillId="2" borderId="0" xfId="1" applyNumberFormat="1" applyFont="1" applyFill="1" applyBorder="1" applyAlignment="1" applyProtection="1">
      <alignment horizontal="right" wrapText="1"/>
    </xf>
    <xf numFmtId="0" fontId="11" fillId="0" borderId="0" xfId="3" applyFont="1" applyAlignment="1">
      <alignment horizontal="center"/>
    </xf>
    <xf numFmtId="0" fontId="8" fillId="4" borderId="0" xfId="0" applyFont="1" applyFill="1" applyAlignment="1">
      <alignment horizontal="left" wrapText="1" indent="2"/>
    </xf>
    <xf numFmtId="165" fontId="3" fillId="0" borderId="0" xfId="1" applyNumberFormat="1" applyFont="1" applyBorder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5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4" fillId="0" borderId="0" xfId="2" applyFont="1" applyAlignment="1">
      <alignment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0" xfId="5" applyFont="1"/>
    <xf numFmtId="0" fontId="13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TE%20MBARUAR%202022/1-ECO%20TIRANA%202022/1.12.%20ECO%20TIRANA%20PP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CO%20TIRANA%20Pasqyr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Testazione"/>
      <sheetName val="RP"/>
      <sheetName val="Aktivi Skk"/>
      <sheetName val="Attivo Skk "/>
      <sheetName val="Detyrimet dhe Kapitali Skk"/>
      <sheetName val="Debiti e Capitali Skk "/>
      <sheetName val="SP"/>
      <sheetName val="PASH Skk "/>
      <sheetName val="Conto Economico Skk "/>
      <sheetName val="CE"/>
      <sheetName val="PASH Gjitheperfshirese"/>
      <sheetName val="Reddito Complessivo"/>
      <sheetName val="Cash Flow Skk  "/>
      <sheetName val="Flusso monetario Skk  "/>
      <sheetName val="Kapitali Skk  "/>
      <sheetName val="Capitale Sociale  Skk   "/>
      <sheetName val="PN"/>
      <sheetName val="Analiza e shpenz."/>
      <sheetName val="Analiza e shpenz. mujore 2019"/>
      <sheetName val="Analiza shpenz. mujore  2022"/>
      <sheetName val="Analiza di spese"/>
      <sheetName val="Analiza di spese mensile2019"/>
      <sheetName val="Analisi di spese mensile 2022"/>
      <sheetName val="Blerjet Sip.Natyres "/>
      <sheetName val="Acquisti diviso fornitori"/>
      <sheetName val="Kontrata Leasing"/>
      <sheetName val="Tatimi ne Burim"/>
      <sheetName val="Importe"/>
      <sheetName val="Aktive  Afatshkurtera"/>
      <sheetName val="Attivo  circollante"/>
      <sheetName val="Mjetet Monetare"/>
      <sheetName val="Attivi Monetari"/>
      <sheetName val="Banka"/>
      <sheetName val="Banca "/>
      <sheetName val="Arka mjete monetare"/>
      <sheetName val="Cassa"/>
      <sheetName val="Aktive Financ Afatshkurt."/>
      <sheetName val="Attivi Finanz Breve  Termine"/>
      <sheetName val="Kerkesa te Arketueshme Kliente"/>
      <sheetName val="Richiesta Verso Clienti "/>
      <sheetName val="Kerkesa te tj. te Arketuesh"/>
      <sheetName val="Altre Richieste da Incassare"/>
      <sheetName val="Parapagime Furnitore"/>
      <sheetName val="Permb.T.F"/>
      <sheetName val="Versamento Imposta sul redito"/>
      <sheetName val="Permbl.tvsh"/>
      <sheetName val="Situazione IVA"/>
      <sheetName val="Inventare"/>
      <sheetName val="Rimanenze"/>
      <sheetName val="Parapagime e shpenzime te shtyr"/>
      <sheetName val="Anticipazioni e Costi Rimandati"/>
      <sheetName val="Investime Financiare Afatgjata"/>
      <sheetName val="Investim. Finanziarie Lung.Term"/>
      <sheetName val=" Permb. Inventari A.A.M "/>
      <sheetName val="Inv.Riassunto A.A.M."/>
      <sheetName val="Amortizimi  Permbledhje"/>
      <sheetName val="Imm mmateriali"/>
      <sheetName val="Amortamento"/>
      <sheetName val="Aktivet Afatgjata Jo Materiale"/>
      <sheetName val="Imm immateriali"/>
      <sheetName val="Attivi Imateriali Lung.Term."/>
      <sheetName val="Detyrimet  Afatshkurtera "/>
      <sheetName val="Debiti a Breve Termine"/>
      <sheetName val="Huamarrjet afatshkurtera"/>
      <sheetName val="Prestiti a Breve Termine"/>
      <sheetName val="Huate dhe Parapagimet"/>
      <sheetName val="Prestiti e Riskonti"/>
      <sheetName val="Furnitore Analitike"/>
      <sheetName val="Fornitori"/>
      <sheetName val="Detyrime te Tjera AASH"/>
      <sheetName val="Granti e proventi rinviati"/>
      <sheetName val="Detyrimet  Afatgjata"/>
      <sheetName val="Debiti a Lungo Termine"/>
      <sheetName val="Huate Afatgjata"/>
      <sheetName val="Prestiti a Lungo Termine"/>
      <sheetName val="Huamarrjet te tjera Afatgjata"/>
      <sheetName val="Altri Debiti a Lungo Termine"/>
      <sheetName val="Grante e te ardhura te shtyra "/>
      <sheetName val="Grandi e Riskonti Pasivi"/>
      <sheetName val="Kapitali"/>
      <sheetName val="Capitale"/>
      <sheetName val="Shpenz.te Aktivitetit"/>
      <sheetName val="Spese di Attivita"/>
      <sheetName val="Shpenz.te Panjohura"/>
      <sheetName val="Spese sconosciuto L.F."/>
      <sheetName val="Llogaritja e Fitimit"/>
      <sheetName val="Calcoli di Profito"/>
      <sheetName val="Librat e Shitjes"/>
      <sheetName val="Libri di Sales"/>
      <sheetName val="Librat e Blerjes"/>
      <sheetName val="Libri di Acquisti"/>
      <sheetName val="Permb.paga e sig.shoq."/>
      <sheetName val="Sheet1"/>
      <sheetName val="Salari e Contributi"/>
      <sheetName val="Llog.e Tat.Fit."/>
      <sheetName val="Modulo imposta annuale"/>
      <sheetName val="Crediti IC"/>
      <sheetName val="Debiti IC"/>
      <sheetName val="Costi e Ricavi IC"/>
      <sheetName val="Fondi"/>
      <sheetName val="TFR"/>
      <sheetName val="MUTUI"/>
      <sheetName val="Shenime  Pasqra Financiare"/>
      <sheetName val=" Shenime  AAM"/>
      <sheetName val=" Shenime  Kapitali"/>
      <sheetName val="PPF"/>
      <sheetName val="PF"/>
      <sheetName val="CF"/>
      <sheetName val="E"/>
    </sheetNames>
    <sheetDataSet>
      <sheetData sheetId="0"/>
      <sheetData sheetId="1"/>
      <sheetData sheetId="2"/>
      <sheetData sheetId="3">
        <row r="13">
          <cell r="E13">
            <v>61656045.182099901</v>
          </cell>
        </row>
      </sheetData>
      <sheetData sheetId="4"/>
      <sheetData sheetId="5">
        <row r="14">
          <cell r="E14">
            <v>0</v>
          </cell>
        </row>
      </sheetData>
      <sheetData sheetId="6"/>
      <sheetData sheetId="7"/>
      <sheetData sheetId="8">
        <row r="17">
          <cell r="E17">
            <v>556252648</v>
          </cell>
          <cell r="H17">
            <v>400912215.5</v>
          </cell>
        </row>
        <row r="18">
          <cell r="E18">
            <v>0</v>
          </cell>
        </row>
        <row r="20">
          <cell r="E20">
            <v>15954490.359999999</v>
          </cell>
          <cell r="H20">
            <v>39346177.880000003</v>
          </cell>
        </row>
        <row r="23">
          <cell r="E23">
            <v>-151947238.38429999</v>
          </cell>
          <cell r="H23">
            <v>-87513757.120000005</v>
          </cell>
        </row>
        <row r="24">
          <cell r="H24">
            <v>0</v>
          </cell>
        </row>
        <row r="25">
          <cell r="E25">
            <v>-1490218.66</v>
          </cell>
          <cell r="H25">
            <v>-20467410.390000001</v>
          </cell>
        </row>
        <row r="27">
          <cell r="E27">
            <v>-201061296</v>
          </cell>
          <cell r="H27">
            <v>-150476464</v>
          </cell>
        </row>
        <row r="28">
          <cell r="E28">
            <v>-33662437.001000002</v>
          </cell>
          <cell r="H28">
            <v>-25081447</v>
          </cell>
        </row>
        <row r="29">
          <cell r="E29">
            <v>-1834125.78</v>
          </cell>
          <cell r="H29">
            <v>-2458767.85</v>
          </cell>
        </row>
        <row r="30">
          <cell r="E30">
            <v>0</v>
          </cell>
        </row>
        <row r="31">
          <cell r="E31">
            <v>-92413683.269500002</v>
          </cell>
          <cell r="H31">
            <v>-44770121.880000003</v>
          </cell>
        </row>
        <row r="32">
          <cell r="E32">
            <v>-32049688.780000001</v>
          </cell>
          <cell r="H32">
            <v>-25405529.43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  <cell r="H40">
            <v>1741.95</v>
          </cell>
        </row>
        <row r="41">
          <cell r="E41">
            <v>15317240.539999999</v>
          </cell>
          <cell r="H41">
            <v>4260557.67</v>
          </cell>
        </row>
        <row r="42">
          <cell r="E42">
            <v>0</v>
          </cell>
        </row>
        <row r="45">
          <cell r="E45">
            <v>-11097927.714</v>
          </cell>
          <cell r="H45">
            <v>-8184882.1100000003</v>
          </cell>
        </row>
        <row r="46">
          <cell r="E46">
            <v>-1835117.2</v>
          </cell>
          <cell r="H46">
            <v>-3465525.71</v>
          </cell>
        </row>
        <row r="55">
          <cell r="E55">
            <v>50140988.380020037</v>
          </cell>
          <cell r="H55">
            <v>64682419.939999975</v>
          </cell>
        </row>
      </sheetData>
      <sheetData sheetId="9"/>
      <sheetData sheetId="10"/>
      <sheetData sheetId="11"/>
      <sheetData sheetId="12"/>
      <sheetData sheetId="13">
        <row r="16">
          <cell r="D16">
            <v>177461808.02599993</v>
          </cell>
        </row>
      </sheetData>
      <sheetData sheetId="14"/>
      <sheetData sheetId="15">
        <row r="10">
          <cell r="D10">
            <v>3900000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F"/>
      <sheetName val="PF"/>
      <sheetName val="CF"/>
      <sheetName val="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"/>
  <sheetViews>
    <sheetView tabSelected="1" view="pageBreakPreview" zoomScaleNormal="100" workbookViewId="0">
      <selection activeCell="B11" sqref="B1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customWidth="1"/>
    <col min="9" max="9" width="9.5703125" style="3" customWidth="1"/>
    <col min="10" max="102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s="3" customFormat="1" x14ac:dyDescent="0.25">
      <c r="A5" s="1" t="s">
        <v>4</v>
      </c>
    </row>
    <row r="6" spans="1:6" s="3" customFormat="1" x14ac:dyDescent="0.25">
      <c r="A6" s="5"/>
      <c r="B6" s="6" t="s">
        <v>5</v>
      </c>
      <c r="C6" s="6"/>
      <c r="D6" s="6" t="s">
        <v>5</v>
      </c>
      <c r="E6" s="6"/>
    </row>
    <row r="7" spans="1:6" s="3" customFormat="1" x14ac:dyDescent="0.25">
      <c r="A7" s="5"/>
      <c r="B7" s="6" t="s">
        <v>6</v>
      </c>
      <c r="C7" s="6"/>
      <c r="D7" s="6" t="s">
        <v>7</v>
      </c>
      <c r="E7" s="6"/>
    </row>
    <row r="8" spans="1:6" s="3" customFormat="1" x14ac:dyDescent="0.25">
      <c r="A8" s="7"/>
      <c r="B8" s="5"/>
      <c r="C8" s="5"/>
      <c r="D8" s="5"/>
      <c r="E8" s="5"/>
    </row>
    <row r="9" spans="1:6" x14ac:dyDescent="0.25">
      <c r="A9" s="8" t="s">
        <v>8</v>
      </c>
      <c r="B9" s="9"/>
      <c r="C9" s="10"/>
      <c r="D9" s="9"/>
      <c r="E9" s="9"/>
      <c r="F9" s="4" t="s">
        <v>9</v>
      </c>
    </row>
    <row r="10" spans="1:6" x14ac:dyDescent="0.25">
      <c r="A10" s="11" t="s">
        <v>10</v>
      </c>
      <c r="B10" s="12">
        <f>'[1]PASH Skk '!E17</f>
        <v>556252648</v>
      </c>
      <c r="C10" s="10"/>
      <c r="D10" s="12">
        <f>'[1]PASH Skk '!H17</f>
        <v>400912215.5</v>
      </c>
      <c r="E10" s="9"/>
      <c r="F10" s="13" t="s">
        <v>11</v>
      </c>
    </row>
    <row r="11" spans="1:6" x14ac:dyDescent="0.25">
      <c r="A11" s="11" t="s">
        <v>12</v>
      </c>
      <c r="B11" s="12"/>
      <c r="C11" s="10"/>
      <c r="D11" s="12"/>
      <c r="E11" s="9"/>
      <c r="F11" s="13" t="s">
        <v>13</v>
      </c>
    </row>
    <row r="12" spans="1:6" x14ac:dyDescent="0.25">
      <c r="A12" s="11" t="s">
        <v>14</v>
      </c>
      <c r="B12" s="12"/>
      <c r="C12" s="10"/>
      <c r="D12" s="12"/>
      <c r="E12" s="9"/>
      <c r="F12" s="13" t="s">
        <v>13</v>
      </c>
    </row>
    <row r="13" spans="1:6" x14ac:dyDescent="0.25">
      <c r="A13" s="11" t="s">
        <v>15</v>
      </c>
      <c r="B13" s="12"/>
      <c r="C13" s="10"/>
      <c r="D13" s="12"/>
      <c r="E13" s="9"/>
      <c r="F13" s="13" t="s">
        <v>13</v>
      </c>
    </row>
    <row r="14" spans="1:6" x14ac:dyDescent="0.25">
      <c r="A14" s="11" t="s">
        <v>16</v>
      </c>
      <c r="B14" s="12">
        <f>'[1]PASH Skk '!E20</f>
        <v>15954490.359999999</v>
      </c>
      <c r="C14" s="10"/>
      <c r="D14" s="12">
        <f>'[1]PASH Skk '!H20</f>
        <v>39346177.880000003</v>
      </c>
      <c r="E14" s="9"/>
      <c r="F14" s="13" t="s">
        <v>17</v>
      </c>
    </row>
    <row r="15" spans="1:6" s="3" customFormat="1" x14ac:dyDescent="0.25">
      <c r="A15" s="8" t="s">
        <v>18</v>
      </c>
      <c r="B15" s="12">
        <f>'[1]PASH Skk '!E18</f>
        <v>0</v>
      </c>
      <c r="C15" s="10"/>
      <c r="D15" s="12">
        <f>'[1]PASH Skk '!H18</f>
        <v>0</v>
      </c>
      <c r="E15" s="9"/>
    </row>
    <row r="16" spans="1:6" s="3" customFormat="1" x14ac:dyDescent="0.25">
      <c r="A16" s="8" t="s">
        <v>19</v>
      </c>
      <c r="B16" s="12"/>
      <c r="C16" s="10"/>
      <c r="D16" s="12"/>
      <c r="E16" s="9"/>
    </row>
    <row r="17" spans="1:5" s="3" customFormat="1" x14ac:dyDescent="0.25">
      <c r="A17" s="8" t="s">
        <v>20</v>
      </c>
      <c r="B17" s="12"/>
      <c r="C17" s="10"/>
      <c r="D17" s="12"/>
      <c r="E17" s="9"/>
    </row>
    <row r="18" spans="1:5" s="3" customFormat="1" x14ac:dyDescent="0.25">
      <c r="A18" s="8" t="s">
        <v>21</v>
      </c>
      <c r="B18" s="9"/>
      <c r="C18" s="10"/>
      <c r="D18" s="9"/>
      <c r="E18" s="9"/>
    </row>
    <row r="19" spans="1:5" s="3" customFormat="1" x14ac:dyDescent="0.25">
      <c r="A19" s="11" t="s">
        <v>21</v>
      </c>
      <c r="B19" s="12">
        <f>'[1]PASH Skk '!E24+'[1]PASH Skk '!E23</f>
        <v>-151947238.38429999</v>
      </c>
      <c r="C19" s="10"/>
      <c r="D19" s="12">
        <f>'[1]PASH Skk '!H24+'[1]PASH Skk '!H23</f>
        <v>-87513757.120000005</v>
      </c>
      <c r="E19" s="9"/>
    </row>
    <row r="20" spans="1:5" s="3" customFormat="1" x14ac:dyDescent="0.25">
      <c r="A20" s="11" t="s">
        <v>22</v>
      </c>
      <c r="B20" s="12">
        <f>'[1]PASH Skk '!E25</f>
        <v>-1490218.66</v>
      </c>
      <c r="C20" s="10"/>
      <c r="D20" s="12">
        <f>'[1]PASH Skk '!H25</f>
        <v>-20467410.390000001</v>
      </c>
      <c r="E20" s="9"/>
    </row>
    <row r="21" spans="1:5" s="3" customFormat="1" x14ac:dyDescent="0.25">
      <c r="A21" s="8" t="s">
        <v>23</v>
      </c>
      <c r="B21" s="9"/>
      <c r="C21" s="10"/>
      <c r="D21" s="9"/>
      <c r="E21" s="9"/>
    </row>
    <row r="22" spans="1:5" s="3" customFormat="1" x14ac:dyDescent="0.25">
      <c r="A22" s="11" t="s">
        <v>24</v>
      </c>
      <c r="B22" s="12">
        <f>'[1]PASH Skk '!E27</f>
        <v>-201061296</v>
      </c>
      <c r="C22" s="10"/>
      <c r="D22" s="12">
        <f>'[1]PASH Skk '!H27</f>
        <v>-150476464</v>
      </c>
      <c r="E22" s="9"/>
    </row>
    <row r="23" spans="1:5" s="3" customFormat="1" x14ac:dyDescent="0.25">
      <c r="A23" s="11" t="s">
        <v>25</v>
      </c>
      <c r="B23" s="12">
        <f>'[1]PASH Skk '!E28</f>
        <v>-33662437.001000002</v>
      </c>
      <c r="C23" s="10"/>
      <c r="D23" s="12">
        <f>'[1]PASH Skk '!H28</f>
        <v>-25081447</v>
      </c>
      <c r="E23" s="9"/>
    </row>
    <row r="24" spans="1:5" s="3" customFormat="1" x14ac:dyDescent="0.25">
      <c r="A24" s="11" t="s">
        <v>26</v>
      </c>
      <c r="B24" s="12">
        <f>'[1]PASH Skk '!E29</f>
        <v>-1834125.78</v>
      </c>
      <c r="C24" s="10"/>
      <c r="D24" s="12">
        <f>'[1]PASH Skk '!H29</f>
        <v>-2458767.85</v>
      </c>
      <c r="E24" s="9"/>
    </row>
    <row r="25" spans="1:5" s="3" customFormat="1" x14ac:dyDescent="0.25">
      <c r="A25" s="8" t="s">
        <v>27</v>
      </c>
      <c r="B25" s="12">
        <f>'[1]PASH Skk '!E30</f>
        <v>0</v>
      </c>
      <c r="C25" s="10"/>
      <c r="D25" s="12">
        <f>'[1]PASH Skk '!H30</f>
        <v>0</v>
      </c>
      <c r="E25" s="9"/>
    </row>
    <row r="26" spans="1:5" s="3" customFormat="1" x14ac:dyDescent="0.25">
      <c r="A26" s="8" t="s">
        <v>28</v>
      </c>
      <c r="B26" s="12">
        <f>'[1]PASH Skk '!E31</f>
        <v>-92413683.269500002</v>
      </c>
      <c r="C26" s="10"/>
      <c r="D26" s="12">
        <f>'[1]PASH Skk '!H31</f>
        <v>-44770121.880000003</v>
      </c>
      <c r="E26" s="9"/>
    </row>
    <row r="27" spans="1:5" s="3" customFormat="1" x14ac:dyDescent="0.25">
      <c r="A27" s="8" t="s">
        <v>29</v>
      </c>
      <c r="B27" s="12">
        <f>'[1]PASH Skk '!E32</f>
        <v>-32049688.780000001</v>
      </c>
      <c r="C27" s="10"/>
      <c r="D27" s="12">
        <f>'[1]PASH Skk '!H32</f>
        <v>-25405529.43</v>
      </c>
      <c r="E27" s="9"/>
    </row>
    <row r="28" spans="1:5" s="3" customFormat="1" x14ac:dyDescent="0.25">
      <c r="A28" s="8" t="s">
        <v>30</v>
      </c>
      <c r="B28" s="9"/>
      <c r="C28" s="10"/>
      <c r="D28" s="9"/>
      <c r="E28" s="9"/>
    </row>
    <row r="29" spans="1:5" s="3" customFormat="1" ht="15" customHeight="1" x14ac:dyDescent="0.25">
      <c r="A29" s="11" t="s">
        <v>31</v>
      </c>
      <c r="B29" s="12">
        <f>'[1]PASH Skk '!E36</f>
        <v>0</v>
      </c>
      <c r="C29" s="10"/>
      <c r="D29" s="12">
        <f>'[1]PASH Skk '!H36</f>
        <v>0</v>
      </c>
      <c r="E29" s="9"/>
    </row>
    <row r="30" spans="1:5" s="3" customFormat="1" ht="15" customHeight="1" x14ac:dyDescent="0.25">
      <c r="A30" s="11" t="s">
        <v>32</v>
      </c>
      <c r="B30" s="12">
        <f>'[1]PASH Skk '!E37</f>
        <v>0</v>
      </c>
      <c r="C30" s="10"/>
      <c r="D30" s="12">
        <f>'[1]PASH Skk '!H37</f>
        <v>0</v>
      </c>
      <c r="E30" s="9"/>
    </row>
    <row r="31" spans="1:5" s="3" customFormat="1" ht="15" customHeight="1" x14ac:dyDescent="0.25">
      <c r="A31" s="11" t="s">
        <v>33</v>
      </c>
      <c r="B31" s="12">
        <f>'[1]PASH Skk '!E38</f>
        <v>0</v>
      </c>
      <c r="C31" s="10"/>
      <c r="D31" s="12">
        <f>'[1]PASH Skk '!H38</f>
        <v>0</v>
      </c>
      <c r="E31" s="9"/>
    </row>
    <row r="32" spans="1:5" s="3" customFormat="1" ht="15" customHeight="1" x14ac:dyDescent="0.25">
      <c r="A32" s="11" t="s">
        <v>34</v>
      </c>
      <c r="B32" s="12">
        <f>'[1]PASH Skk '!E39</f>
        <v>0</v>
      </c>
      <c r="C32" s="10"/>
      <c r="D32" s="12">
        <f>'[1]PASH Skk '!H39</f>
        <v>0</v>
      </c>
      <c r="E32" s="9"/>
    </row>
    <row r="33" spans="1:5" s="3" customFormat="1" ht="15" customHeight="1" x14ac:dyDescent="0.25">
      <c r="A33" s="11" t="s">
        <v>35</v>
      </c>
      <c r="B33" s="12">
        <f>'[1]PASH Skk '!E40</f>
        <v>0</v>
      </c>
      <c r="C33" s="10"/>
      <c r="D33" s="12">
        <f>'[1]PASH Skk '!H40</f>
        <v>1741.95</v>
      </c>
      <c r="E33" s="9"/>
    </row>
    <row r="34" spans="1:5" s="3" customFormat="1" ht="15" customHeight="1" x14ac:dyDescent="0.25">
      <c r="A34" s="11" t="s">
        <v>36</v>
      </c>
      <c r="B34" s="12">
        <f>'[1]PASH Skk '!E41</f>
        <v>15317240.539999999</v>
      </c>
      <c r="C34" s="10"/>
      <c r="D34" s="12">
        <f>'[1]PASH Skk '!H41</f>
        <v>4260557.67</v>
      </c>
      <c r="E34" s="9"/>
    </row>
    <row r="35" spans="1:5" s="3" customFormat="1" x14ac:dyDescent="0.25">
      <c r="A35" s="8" t="s">
        <v>37</v>
      </c>
      <c r="B35" s="12">
        <f>'[1]PASH Skk '!E42</f>
        <v>0</v>
      </c>
      <c r="C35" s="10"/>
      <c r="D35" s="12">
        <f>'[1]PASH Skk '!H42</f>
        <v>0</v>
      </c>
      <c r="E35" s="9"/>
    </row>
    <row r="36" spans="1:5" s="3" customFormat="1" x14ac:dyDescent="0.25">
      <c r="A36" s="8" t="s">
        <v>38</v>
      </c>
      <c r="B36" s="9"/>
      <c r="C36" s="10"/>
      <c r="D36" s="9"/>
      <c r="E36" s="9"/>
    </row>
    <row r="37" spans="1:5" s="3" customFormat="1" x14ac:dyDescent="0.25">
      <c r="A37" s="11" t="s">
        <v>39</v>
      </c>
      <c r="B37" s="12">
        <f>'[1]PASH Skk '!E45</f>
        <v>-11097927.714</v>
      </c>
      <c r="C37" s="10"/>
      <c r="D37" s="12">
        <f>'[1]PASH Skk '!H45</f>
        <v>-8184882.1100000003</v>
      </c>
      <c r="E37" s="9"/>
    </row>
    <row r="38" spans="1:5" s="3" customFormat="1" x14ac:dyDescent="0.25">
      <c r="A38" s="11" t="s">
        <v>40</v>
      </c>
      <c r="B38" s="12">
        <f>'[1]PASH Skk '!E46</f>
        <v>-1835117.2</v>
      </c>
      <c r="C38" s="10"/>
      <c r="D38" s="12">
        <f>'[1]PASH Skk '!H46</f>
        <v>-3465525.71</v>
      </c>
      <c r="E38" s="9"/>
    </row>
    <row r="39" spans="1:5" s="3" customFormat="1" x14ac:dyDescent="0.25">
      <c r="A39" s="11" t="s">
        <v>41</v>
      </c>
      <c r="B39" s="12">
        <f>'[1]PASH Skk '!E47</f>
        <v>0</v>
      </c>
      <c r="C39" s="10"/>
      <c r="D39" s="12">
        <f>'[1]PASH Skk '!H47</f>
        <v>0</v>
      </c>
      <c r="E39" s="9"/>
    </row>
    <row r="40" spans="1:5" s="3" customFormat="1" x14ac:dyDescent="0.25">
      <c r="A40" s="8" t="s">
        <v>42</v>
      </c>
      <c r="B40" s="12">
        <f>'[1]PASH Skk '!E48</f>
        <v>0</v>
      </c>
      <c r="C40" s="10"/>
      <c r="D40" s="12">
        <f>'[1]PASH Skk '!H48</f>
        <v>0</v>
      </c>
      <c r="E40" s="9"/>
    </row>
    <row r="41" spans="1:5" s="3" customFormat="1" x14ac:dyDescent="0.25">
      <c r="A41" s="14" t="s">
        <v>43</v>
      </c>
      <c r="B41" s="12"/>
      <c r="C41" s="10"/>
      <c r="D41" s="12"/>
      <c r="E41" s="9"/>
    </row>
    <row r="42" spans="1:5" s="3" customFormat="1" x14ac:dyDescent="0.25">
      <c r="A42" s="8" t="s">
        <v>44</v>
      </c>
      <c r="B42" s="15">
        <f>SUM(B9:B41)</f>
        <v>60132646.111200005</v>
      </c>
      <c r="C42" s="16"/>
      <c r="D42" s="15">
        <f>SUM(D9:D41)</f>
        <v>76696787.51000002</v>
      </c>
      <c r="E42" s="16"/>
    </row>
    <row r="43" spans="1:5" s="3" customFormat="1" x14ac:dyDescent="0.25">
      <c r="A43" s="8" t="s">
        <v>45</v>
      </c>
      <c r="B43" s="16"/>
      <c r="C43" s="16"/>
      <c r="D43" s="16"/>
      <c r="E43" s="16"/>
    </row>
    <row r="44" spans="1:5" s="3" customFormat="1" x14ac:dyDescent="0.25">
      <c r="A44" s="11" t="s">
        <v>46</v>
      </c>
      <c r="B44" s="12">
        <f>'[1]PASH Skk '!E53</f>
        <v>0</v>
      </c>
      <c r="C44" s="10"/>
      <c r="D44" s="12">
        <f>'[1]PASH Skk '!H53</f>
        <v>0</v>
      </c>
      <c r="E44" s="9"/>
    </row>
    <row r="45" spans="1:5" s="3" customFormat="1" x14ac:dyDescent="0.25">
      <c r="A45" s="11" t="s">
        <v>47</v>
      </c>
      <c r="B45" s="12">
        <f>'[1]PASH Skk '!E54</f>
        <v>0</v>
      </c>
      <c r="C45" s="10"/>
      <c r="D45" s="12">
        <f>'[1]PASH Skk '!H54</f>
        <v>0</v>
      </c>
      <c r="E45" s="9"/>
    </row>
    <row r="46" spans="1:5" s="3" customFormat="1" x14ac:dyDescent="0.25">
      <c r="A46" s="11" t="s">
        <v>48</v>
      </c>
      <c r="B46" s="12">
        <f>'[1]PASH Skk '!E55</f>
        <v>50140988.380020037</v>
      </c>
      <c r="C46" s="10"/>
      <c r="D46" s="12">
        <f>'[1]PASH Skk '!H55</f>
        <v>64682419.939999975</v>
      </c>
      <c r="E46" s="9"/>
    </row>
    <row r="47" spans="1:5" s="3" customFormat="1" x14ac:dyDescent="0.25">
      <c r="A47" s="8" t="s">
        <v>49</v>
      </c>
      <c r="B47" s="15">
        <f>SUM(B42:B46)</f>
        <v>110273634.49122004</v>
      </c>
      <c r="C47" s="16"/>
      <c r="D47" s="15">
        <f>SUM(D42:D46)</f>
        <v>141379207.44999999</v>
      </c>
      <c r="E47" s="16"/>
    </row>
    <row r="48" spans="1:5" s="3" customFormat="1" ht="15.75" thickBot="1" x14ac:dyDescent="0.3">
      <c r="A48" s="17"/>
      <c r="B48" s="18"/>
      <c r="C48" s="18"/>
      <c r="D48" s="18"/>
      <c r="E48" s="10"/>
    </row>
    <row r="49" spans="1:6" s="3" customFormat="1" ht="15.75" thickTop="1" x14ac:dyDescent="0.25">
      <c r="A49" s="19" t="s">
        <v>50</v>
      </c>
      <c r="B49" s="20"/>
      <c r="C49" s="20"/>
      <c r="D49" s="20"/>
      <c r="E49" s="10"/>
    </row>
    <row r="50" spans="1:6" s="3" customFormat="1" x14ac:dyDescent="0.25">
      <c r="A50" s="11" t="s">
        <v>51</v>
      </c>
      <c r="B50" s="21"/>
      <c r="C50" s="20"/>
      <c r="D50" s="21"/>
      <c r="E50" s="9"/>
    </row>
    <row r="51" spans="1:6" s="3" customFormat="1" x14ac:dyDescent="0.25">
      <c r="A51" s="11" t="s">
        <v>52</v>
      </c>
      <c r="B51" s="21"/>
      <c r="C51" s="20"/>
      <c r="D51" s="21"/>
      <c r="E51" s="9"/>
    </row>
    <row r="52" spans="1:6" s="3" customFormat="1" x14ac:dyDescent="0.25">
      <c r="A52" s="11" t="s">
        <v>53</v>
      </c>
      <c r="B52" s="21"/>
      <c r="C52" s="20"/>
      <c r="D52" s="21"/>
      <c r="E52" s="5"/>
    </row>
    <row r="53" spans="1:6" ht="15" customHeight="1" x14ac:dyDescent="0.25">
      <c r="A53" s="11" t="s">
        <v>54</v>
      </c>
      <c r="B53" s="21"/>
      <c r="C53" s="20"/>
      <c r="D53" s="21"/>
      <c r="E53" s="22"/>
      <c r="F53" s="22"/>
    </row>
    <row r="54" spans="1:6" x14ac:dyDescent="0.25">
      <c r="A54" s="23" t="s">
        <v>55</v>
      </c>
      <c r="B54" s="21"/>
      <c r="C54" s="20"/>
      <c r="D54" s="21"/>
      <c r="E54" s="24"/>
      <c r="F54" s="22"/>
    </row>
    <row r="55" spans="1:6" x14ac:dyDescent="0.25">
      <c r="A55" s="19" t="s">
        <v>56</v>
      </c>
      <c r="B55" s="25">
        <f>SUM(B50:B54)</f>
        <v>0</v>
      </c>
      <c r="C55" s="26"/>
      <c r="D55" s="25">
        <f>SUM(D50:D54)</f>
        <v>0</v>
      </c>
      <c r="E55" s="22"/>
      <c r="F55" s="22"/>
    </row>
    <row r="56" spans="1:6" x14ac:dyDescent="0.25">
      <c r="A56" s="27"/>
      <c r="B56" s="28"/>
      <c r="C56" s="28"/>
      <c r="D56" s="28"/>
      <c r="E56" s="22"/>
      <c r="F56" s="22"/>
    </row>
    <row r="57" spans="1:6" ht="15.75" thickBot="1" x14ac:dyDescent="0.3">
      <c r="A57" s="19" t="s">
        <v>57</v>
      </c>
      <c r="B57" s="29">
        <f>B47+B55</f>
        <v>110273634.49122004</v>
      </c>
      <c r="C57" s="30"/>
      <c r="D57" s="29">
        <f>D47+D55</f>
        <v>141379207.44999999</v>
      </c>
      <c r="E57" s="22"/>
      <c r="F57" s="22"/>
    </row>
    <row r="58" spans="1:6" ht="15.75" thickTop="1" x14ac:dyDescent="0.25">
      <c r="A58" s="27"/>
      <c r="B58" s="28"/>
      <c r="C58" s="28"/>
      <c r="D58" s="28"/>
      <c r="E58" s="22"/>
      <c r="F58" s="22"/>
    </row>
    <row r="59" spans="1:6" x14ac:dyDescent="0.25">
      <c r="A59" s="31" t="s">
        <v>58</v>
      </c>
      <c r="B59" s="28"/>
      <c r="C59" s="28"/>
      <c r="D59" s="28"/>
      <c r="E59" s="32"/>
      <c r="F59" s="32"/>
    </row>
    <row r="60" spans="1:6" x14ac:dyDescent="0.25">
      <c r="A60" s="27" t="s">
        <v>59</v>
      </c>
      <c r="B60" s="12"/>
      <c r="C60" s="9"/>
      <c r="D60" s="12"/>
      <c r="E60" s="32"/>
      <c r="F60" s="32"/>
    </row>
    <row r="61" spans="1:6" x14ac:dyDescent="0.25">
      <c r="A61" s="27" t="s">
        <v>60</v>
      </c>
      <c r="B61" s="12"/>
      <c r="C61" s="9"/>
      <c r="D61" s="12"/>
      <c r="E61" s="32"/>
      <c r="F61" s="32"/>
    </row>
    <row r="62" spans="1:6" x14ac:dyDescent="0.25">
      <c r="A62" s="33"/>
      <c r="B62" s="32"/>
      <c r="C62" s="32"/>
      <c r="D62" s="32"/>
      <c r="E62" s="32"/>
      <c r="F62" s="32"/>
    </row>
    <row r="63" spans="1:6" x14ac:dyDescent="0.25">
      <c r="A63" s="33"/>
      <c r="B63" s="32"/>
      <c r="C63" s="32"/>
      <c r="D63" s="32"/>
      <c r="E63" s="32"/>
      <c r="F63" s="32"/>
    </row>
    <row r="64" spans="1:6" x14ac:dyDescent="0.25">
      <c r="A64" s="34" t="s">
        <v>61</v>
      </c>
      <c r="B64" s="32"/>
      <c r="C64" s="32"/>
      <c r="D64" s="32"/>
      <c r="E64" s="32"/>
      <c r="F64" s="32"/>
    </row>
    <row r="65" spans="1:6" x14ac:dyDescent="0.25">
      <c r="A65" s="35"/>
      <c r="B65" s="36"/>
      <c r="C65" s="36"/>
      <c r="D65" s="36"/>
      <c r="E65" s="36"/>
      <c r="F65" s="36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Shyti</dc:creator>
  <cp:lastModifiedBy>Andi Shyti</cp:lastModifiedBy>
  <dcterms:created xsi:type="dcterms:W3CDTF">2023-04-25T09:54:23Z</dcterms:created>
  <dcterms:modified xsi:type="dcterms:W3CDTF">2023-04-25T09:55:28Z</dcterms:modified>
</cp:coreProperties>
</file>