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enovo\Folder_transferte_1\BILANCE 2018 QKB\10. LOUDCOM 2018\qkb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2" i="1"/>
  <c r="B12" i="1"/>
  <c r="C23" i="1" l="1"/>
  <c r="B23" i="1" l="1"/>
  <c r="B17" i="1" l="1"/>
  <c r="B25" i="1" s="1"/>
  <c r="B27" i="1" s="1"/>
  <c r="M16" i="1"/>
  <c r="N18" i="1"/>
  <c r="N9" i="1"/>
  <c r="M27" i="1"/>
  <c r="M6" i="1"/>
  <c r="N14" i="1"/>
  <c r="N7" i="1"/>
  <c r="M26" i="1"/>
  <c r="M20" i="1"/>
  <c r="M18" i="1"/>
  <c r="M9" i="1"/>
  <c r="N22" i="1"/>
  <c r="N6" i="1"/>
  <c r="N26" i="1"/>
  <c r="N13" i="1"/>
  <c r="N8" i="1"/>
  <c r="N23" i="1"/>
  <c r="M17" i="1"/>
  <c r="N16" i="1"/>
  <c r="M7" i="1"/>
  <c r="M19" i="1"/>
  <c r="N24" i="1"/>
  <c r="M25" i="1"/>
  <c r="M14" i="1"/>
  <c r="M23" i="1"/>
  <c r="M15" i="1"/>
  <c r="M8" i="1"/>
  <c r="N15" i="1"/>
  <c r="N17" i="1"/>
  <c r="M22" i="1"/>
  <c r="N25" i="1"/>
  <c r="M11" i="1"/>
  <c r="N12" i="1"/>
  <c r="M21" i="1"/>
  <c r="M24" i="1"/>
  <c r="N11" i="1"/>
  <c r="N10" i="1"/>
  <c r="N19" i="1"/>
  <c r="M10" i="1"/>
  <c r="M13" i="1"/>
  <c r="N27" i="1"/>
  <c r="N20" i="1"/>
  <c r="M12" i="1"/>
  <c r="N21" i="1"/>
  <c r="C25" i="1" l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<sst xmlns="http://schemas.openxmlformats.org/spreadsheetml/2006/main" count="28" uniqueCount="27">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</sst>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 applyBorder="1"/>
    <xf numFmtId="1" fontId="3" fillId="0" borderId="0" xfId="1" applyNumberFormat="1" applyFont="1" applyBorder="1" applyAlignment="1">
      <alignment vertical="center"/>
    </xf>
    <xf numFmtId="1" fontId="0" fillId="0" borderId="0" xfId="1" applyNumberFormat="1" applyFont="1" applyBorder="1"/>
    <xf numFmtId="1" fontId="4" fillId="0" borderId="0" xfId="1" applyNumberFormat="1" applyFont="1" applyBorder="1" applyAlignment="1">
      <alignment vertical="center"/>
    </xf>
    <xf numFmtId="1" fontId="4" fillId="2" borderId="0" xfId="1" applyNumberFormat="1" applyFont="1" applyFill="1" applyBorder="1" applyAlignment="1">
      <alignment vertical="center"/>
    </xf>
    <xf numFmtId="1" fontId="8" fillId="0" borderId="0" xfId="1" applyNumberFormat="1" applyFont="1" applyBorder="1" applyAlignment="1">
      <alignment vertical="center"/>
    </xf>
    <xf numFmtId="1" fontId="0" fillId="0" borderId="0" xfId="1" applyNumberFormat="1" applyFont="1" applyFill="1" applyBorder="1"/>
    <xf numFmtId="1" fontId="1" fillId="3" borderId="3" xfId="1" applyNumberFormat="1" applyFont="1" applyFill="1" applyBorder="1" applyAlignment="1">
      <alignment vertical="center"/>
    </xf>
    <xf numFmtId="1" fontId="1" fillId="0" borderId="0" xfId="1" applyNumberFormat="1" applyFont="1" applyBorder="1" applyAlignment="1">
      <alignment vertical="center"/>
    </xf>
    <xf numFmtId="1" fontId="6" fillId="0" borderId="0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horizontal="left" vertical="center"/>
    </xf>
    <xf numFmtId="1" fontId="1" fillId="2" borderId="2" xfId="1" applyNumberFormat="1" applyFont="1" applyFill="1" applyBorder="1" applyAlignment="1">
      <alignment vertical="center"/>
    </xf>
    <xf numFmtId="1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17" sqref="C17"/>
    </sheetView>
  </sheetViews>
  <sheetFormatPr defaultRowHeight="15" x14ac:dyDescent="0.25"/>
  <cols>
    <col min="1" max="1" width="72.28515625" customWidth="1"/>
    <col min="2" max="2" width="14.42578125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14" t="s">
        <v>24</v>
      </c>
      <c r="B2" s="12" t="s">
        <v>23</v>
      </c>
      <c r="C2" s="12" t="s">
        <v>23</v>
      </c>
    </row>
    <row r="3" spans="1:14" ht="15" customHeight="1" x14ac:dyDescent="0.25">
      <c r="A3" s="15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7">
        <v>12990244</v>
      </c>
      <c r="C6" s="18">
        <v>16581779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8">
        <v>145194</v>
      </c>
      <c r="C7" s="18">
        <v>442713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>
        <v>-1079085</v>
      </c>
      <c r="C11" s="18">
        <v>-2732379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f>B13+B14</f>
        <v>-5957259</v>
      </c>
      <c r="C12" s="20">
        <f>C13+C14</f>
        <v>-8503529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-5215173</v>
      </c>
      <c r="C13" s="18">
        <v>-7528124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-742086</v>
      </c>
      <c r="C14" s="18">
        <v>-975405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1">
        <v>-231555</v>
      </c>
      <c r="C15" s="22">
        <v>-508967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1">
        <v>-5114013</v>
      </c>
      <c r="C16" s="22">
        <v>-4885485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3">
        <f>SUM(B6:B12,B15:B16)</f>
        <v>753526</v>
      </c>
      <c r="C17" s="23">
        <f>C6+C7+C11+C12+C15+C16</f>
        <v>394132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4"/>
      <c r="C18" s="24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5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5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>
        <v>7447</v>
      </c>
      <c r="C21" s="18">
        <v>709186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>
        <v>-718925</v>
      </c>
      <c r="C22" s="18">
        <v>-130049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3">
        <f>SUM(B21:B22)</f>
        <v>-711478</v>
      </c>
      <c r="C23" s="23">
        <f>SUM(C21:C22)</f>
        <v>579137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6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7">
        <f>B17+B23</f>
        <v>42048</v>
      </c>
      <c r="C25" s="27">
        <f>C17+C23</f>
        <v>973269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>
        <v>-9733</v>
      </c>
      <c r="C26" s="18">
        <v>-185410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8">
        <f>SUM(B25:B26)</f>
        <v>32315</v>
      </c>
      <c r="C27" s="28">
        <f>SUM(C25:C26)</f>
        <v>787859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2019-07-26T08:11:35Z</dcterms:modified>
</cp:coreProperties>
</file>