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2" i="1" l="1"/>
  <c r="B12" i="1"/>
  <c r="B17" i="1" l="1"/>
  <c r="B25" i="1" s="1"/>
  <c r="B27" i="1" s="1"/>
  <c r="C17" i="1"/>
  <c r="C25" i="1" s="1"/>
  <c r="C27" i="1" s="1"/>
  <c r="N25" i="1"/>
  <c r="N21" i="1"/>
  <c r="M23" i="1"/>
  <c r="N18" i="1"/>
  <c r="M10" i="1"/>
  <c r="N22" i="1"/>
  <c r="N20" i="1"/>
  <c r="M19" i="1"/>
  <c r="N11" i="1"/>
  <c r="M16" i="1"/>
  <c r="M11" i="1"/>
  <c r="N7" i="1"/>
  <c r="N19" i="1"/>
  <c r="N8" i="1"/>
  <c r="M20" i="1"/>
  <c r="N6" i="1"/>
  <c r="M18" i="1"/>
  <c r="N16" i="1"/>
  <c r="M12" i="1"/>
  <c r="N13" i="1"/>
  <c r="N9" i="1"/>
  <c r="N17" i="1"/>
  <c r="N27" i="1"/>
  <c r="N24" i="1"/>
  <c r="N26" i="1"/>
  <c r="M25" i="1"/>
  <c r="M24" i="1"/>
  <c r="M8" i="1"/>
  <c r="M26" i="1"/>
  <c r="M6" i="1"/>
  <c r="M17" i="1"/>
  <c r="N15" i="1"/>
  <c r="N10" i="1"/>
  <c r="M27" i="1"/>
  <c r="N14" i="1"/>
  <c r="N23" i="1"/>
  <c r="M15" i="1"/>
  <c r="M7" i="1"/>
  <c r="M22" i="1"/>
  <c r="N12" i="1"/>
  <c r="M14" i="1"/>
  <c r="M9" i="1"/>
  <c r="M13" i="1"/>
  <c r="M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<sst xmlns="http://schemas.openxmlformats.org/spreadsheetml/2006/main" count="28" uniqueCount="27">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</sst>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" fontId="3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13" fillId="0" borderId="0" xfId="0" applyNumberFormat="1" applyFont="1" applyFill="1" applyBorder="1" applyAlignment="1">
      <alignment horizontal="right" vertical="top" wrapText="1"/>
    </xf>
    <xf numFmtId="1" fontId="12" fillId="0" borderId="0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6"/>
  <sheetViews>
    <sheetView tabSelected="1" workbookViewId="0">
      <selection activeCell="D9" sqref="D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6" width="11.85546875" style="1" customWidth="1"/>
    <col min="7" max="7" width="8.5703125" style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5" t="s">
        <v>24</v>
      </c>
      <c r="B2" s="16" t="s">
        <v>23</v>
      </c>
      <c r="C2" s="16" t="s">
        <v>23</v>
      </c>
    </row>
    <row r="3" spans="1:14" ht="15" customHeight="1" x14ac:dyDescent="0.25">
      <c r="A3" s="26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8" t="s">
        <v>19</v>
      </c>
      <c r="B6" s="18">
        <v>18233654</v>
      </c>
      <c r="C6" s="19">
        <v>14027021</v>
      </c>
      <c r="E6" s="28"/>
      <c r="F6" s="2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1"/>
      <c r="E7" s="28"/>
      <c r="F7" s="2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9">
        <v>-1392359</v>
      </c>
      <c r="C8" s="19">
        <v>-1265878</v>
      </c>
      <c r="E8" s="27"/>
      <c r="F8" s="2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E9" s="27"/>
      <c r="F9" s="2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20">
        <v>-3770874</v>
      </c>
      <c r="C10" s="19">
        <f>+-9851387</f>
        <v>-9851387</v>
      </c>
      <c r="E10" s="27"/>
      <c r="F10" s="2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/>
      <c r="C11" s="1"/>
      <c r="E11" s="27"/>
      <c r="F11" s="2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22">
        <f>+B13+B14</f>
        <v>-3926454</v>
      </c>
      <c r="C12" s="22">
        <f>+C13+C14</f>
        <v>-625981</v>
      </c>
      <c r="E12" s="27"/>
      <c r="F12" s="27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-3020909</v>
      </c>
      <c r="C13" s="19">
        <v>0</v>
      </c>
      <c r="E13" s="27"/>
      <c r="F13" s="27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-905545</v>
      </c>
      <c r="C14" s="19">
        <v>-625981</v>
      </c>
      <c r="E14" s="28"/>
      <c r="F14" s="2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>
        <v>-1110353</v>
      </c>
      <c r="C15" s="1"/>
      <c r="E15" s="27"/>
      <c r="F15" s="2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21">
        <v>-140000</v>
      </c>
      <c r="C16" s="19"/>
      <c r="E16" s="27"/>
      <c r="F16" s="2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24">
        <f>SUM(B6:B12,B15:B16)</f>
        <v>7893614</v>
      </c>
      <c r="C17" s="24">
        <f>SUM(C6:C12,C15:C16)</f>
        <v>2283775</v>
      </c>
      <c r="E17" s="27"/>
      <c r="F17" s="27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E18" s="28"/>
      <c r="F18" s="28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E19" s="27"/>
      <c r="F19" s="2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C20" s="1"/>
      <c r="E20" s="27"/>
      <c r="F20" s="2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/>
      <c r="C21" s="1"/>
      <c r="E21" s="27"/>
      <c r="F21" s="2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1"/>
      <c r="E22" s="28"/>
      <c r="F22" s="2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5"/>
      <c r="C23" s="5"/>
      <c r="E23" s="27"/>
      <c r="F23" s="27"/>
      <c r="H23" s="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E24" s="28"/>
      <c r="F24" s="28"/>
      <c r="H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f>+B17</f>
        <v>7893614</v>
      </c>
      <c r="C25" s="4">
        <f>+C17</f>
        <v>2283775</v>
      </c>
      <c r="E25" s="28"/>
      <c r="F25" s="28"/>
      <c r="H25" s="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8">
        <v>1184042</v>
      </c>
      <c r="C26" s="19">
        <v>342566</v>
      </c>
      <c r="E26" s="28"/>
      <c r="F26" s="28"/>
      <c r="H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+B25-B26</f>
        <v>6709572</v>
      </c>
      <c r="C27" s="23">
        <f>+C25-C26</f>
        <v>1941209</v>
      </c>
      <c r="E27" s="28"/>
      <c r="F27" s="28"/>
      <c r="H27" s="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  <c r="E28" s="28"/>
      <c r="F28" s="28"/>
      <c r="H28" s="1"/>
    </row>
    <row r="29" spans="1:14" x14ac:dyDescent="0.25">
      <c r="A29" s="1"/>
      <c r="B29" s="1"/>
      <c r="C29" s="1"/>
      <c r="E29" s="27"/>
      <c r="F29" s="27"/>
    </row>
    <row r="30" spans="1:14" x14ac:dyDescent="0.25">
      <c r="A30" s="1"/>
      <c r="B30" s="1"/>
      <c r="C30" s="1"/>
      <c r="E30" s="27"/>
      <c r="F30" s="27"/>
    </row>
    <row r="31" spans="1:14" x14ac:dyDescent="0.25">
      <c r="E31" s="27"/>
      <c r="F31" s="27"/>
    </row>
    <row r="32" spans="1:14" x14ac:dyDescent="0.25">
      <c r="E32" s="27"/>
      <c r="F32" s="27"/>
    </row>
    <row r="33" spans="5:6" x14ac:dyDescent="0.25">
      <c r="E33" s="28"/>
      <c r="F33" s="28"/>
    </row>
    <row r="34" spans="5:6" x14ac:dyDescent="0.25">
      <c r="E34" s="27"/>
      <c r="F34" s="27"/>
    </row>
    <row r="35" spans="5:6" x14ac:dyDescent="0.25">
      <c r="E35" s="28"/>
      <c r="F35" s="28"/>
    </row>
    <row r="36" spans="5:6" x14ac:dyDescent="0.25">
      <c r="E36" s="27"/>
      <c r="F36" s="27"/>
    </row>
    <row r="37" spans="5:6" x14ac:dyDescent="0.25">
      <c r="E37" s="27"/>
      <c r="F37" s="27"/>
    </row>
    <row r="38" spans="5:6" x14ac:dyDescent="0.25">
      <c r="E38" s="28"/>
      <c r="F38" s="28"/>
    </row>
    <row r="39" spans="5:6" x14ac:dyDescent="0.25">
      <c r="E39" s="28"/>
      <c r="F39" s="28"/>
    </row>
    <row r="40" spans="5:6" x14ac:dyDescent="0.25">
      <c r="E40" s="28"/>
      <c r="F40" s="28"/>
    </row>
    <row r="41" spans="5:6" x14ac:dyDescent="0.25">
      <c r="E41" s="28"/>
      <c r="F41" s="28"/>
    </row>
    <row r="42" spans="5:6" x14ac:dyDescent="0.25">
      <c r="E42" s="27"/>
      <c r="F42" s="27"/>
    </row>
    <row r="43" spans="5:6" x14ac:dyDescent="0.25">
      <c r="E43" s="27"/>
      <c r="F43" s="27"/>
    </row>
    <row r="44" spans="5:6" x14ac:dyDescent="0.25">
      <c r="E44" s="27"/>
      <c r="F44" s="27"/>
    </row>
    <row r="45" spans="5:6" x14ac:dyDescent="0.25">
      <c r="E45" s="27"/>
      <c r="F45" s="27"/>
    </row>
    <row r="46" spans="5:6" x14ac:dyDescent="0.25">
      <c r="E46" s="28"/>
      <c r="F46" s="2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2021-07-31T20:54:42Z</dcterms:modified>
</cp:coreProperties>
</file>