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BGP\Bilanci 2020\"/>
    </mc:Choice>
  </mc:AlternateContent>
  <bookViews>
    <workbookView xWindow="0" yWindow="0" windowWidth="23040" windowHeight="8808"/>
  </bookViews>
  <sheets>
    <sheet name="1.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B67" i="1"/>
  <c r="D59" i="1"/>
  <c r="D69" i="1" s="1"/>
  <c r="B59" i="1"/>
  <c r="B69" i="1" s="1"/>
  <c r="B71" i="1" s="1"/>
  <c r="D29" i="1"/>
  <c r="B29" i="1"/>
  <c r="D21" i="1"/>
  <c r="B21" i="1"/>
  <c r="D20" i="1"/>
  <c r="B20" i="1"/>
  <c r="D19" i="1"/>
  <c r="B19" i="1"/>
  <c r="D18" i="1"/>
  <c r="B18" i="1"/>
  <c r="D10" i="1"/>
  <c r="D28" i="1" s="1"/>
  <c r="D30" i="1" s="1"/>
  <c r="D35" i="1" s="1"/>
  <c r="D50" i="1" s="1"/>
  <c r="B10" i="1"/>
  <c r="B28" i="1" s="1"/>
  <c r="B30" i="1" s="1"/>
  <c r="B35" i="1" s="1"/>
  <c r="B50" i="1" s="1"/>
  <c r="D71" i="1" l="1"/>
</calcChain>
</file>

<file path=xl/sharedStrings.xml><?xml version="1.0" encoding="utf-8"?>
<sst xmlns="http://schemas.openxmlformats.org/spreadsheetml/2006/main" count="64" uniqueCount="56">
  <si>
    <t>Pasqyrat financiare te vitit 2020</t>
  </si>
  <si>
    <t>BGP SouthEast Europe shpk</t>
  </si>
  <si>
    <t>NIPT L81420018U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</si>
  <si>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</si>
  <si>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</si>
  <si>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</si>
  <si>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 31.12.2020</t>
  </si>
  <si>
    <t>Para ardhese 31.12.2019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</si>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</sst>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indexed="8"/>
      <name val="Calibri"/>
      <family val="2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43" fontId="1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1" applyFont="1"/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0" borderId="0" xfId="1" applyFont="1"/>
    <xf numFmtId="0" fontId="5" fillId="0" borderId="0" xfId="1" applyNumberFormat="1" applyFont="1" applyFill="1" applyBorder="1" applyAlignment="1" applyProtection="1"/>
    <xf numFmtId="0" fontId="6" fillId="0" borderId="0" xfId="1" applyFont="1" applyAlignment="1"/>
    <xf numFmtId="3" fontId="7" fillId="0" borderId="0" xfId="1" applyNumberFormat="1" applyFont="1" applyBorder="1" applyAlignment="1">
      <alignment horizontal="center" vertical="center"/>
    </xf>
    <xf numFmtId="3" fontId="7" fillId="0" borderId="0" xfId="1" applyNumberFormat="1" applyFont="1" applyFill="1" applyBorder="1" applyAlignment="1">
      <alignment horizontal="center" vertical="center"/>
    </xf>
    <xf numFmtId="0" fontId="9" fillId="0" borderId="0" xfId="2" applyNumberFormat="1" applyFont="1" applyFill="1" applyBorder="1" applyAlignment="1" applyProtection="1">
      <alignment wrapText="1"/>
    </xf>
    <xf numFmtId="0" fontId="6" fillId="0" borderId="0" xfId="1" applyFont="1"/>
    <xf numFmtId="0" fontId="6" fillId="0" borderId="0" xfId="1" applyFont="1" applyBorder="1"/>
    <xf numFmtId="0" fontId="6" fillId="0" borderId="0" xfId="1" applyFont="1" applyFill="1"/>
    <xf numFmtId="0" fontId="10" fillId="0" borderId="0" xfId="2" applyNumberFormat="1" applyFont="1" applyFill="1" applyBorder="1" applyAlignment="1" applyProtection="1">
      <alignment wrapText="1"/>
    </xf>
    <xf numFmtId="37" fontId="3" fillId="0" borderId="0" xfId="3" applyNumberFormat="1" applyFont="1" applyFill="1" applyBorder="1" applyAlignment="1" applyProtection="1">
      <alignment horizontal="right" wrapText="1"/>
    </xf>
    <xf numFmtId="0" fontId="12" fillId="0" borderId="0" xfId="1" applyNumberFormat="1" applyFont="1" applyFill="1" applyBorder="1" applyAlignment="1" applyProtection="1">
      <alignment horizontal="left" wrapText="1" indent="2"/>
    </xf>
    <xf numFmtId="37" fontId="3" fillId="2" borderId="0" xfId="3" applyNumberFormat="1" applyFont="1" applyFill="1" applyBorder="1" applyAlignment="1" applyProtection="1">
      <alignment horizontal="right" wrapText="1"/>
    </xf>
    <xf numFmtId="37" fontId="6" fillId="0" borderId="0" xfId="1" applyNumberFormat="1" applyFont="1" applyBorder="1" applyAlignment="1">
      <alignment horizontal="right"/>
    </xf>
    <xf numFmtId="37" fontId="10" fillId="0" borderId="0" xfId="2" applyNumberFormat="1" applyFont="1" applyFill="1" applyBorder="1" applyAlignment="1" applyProtection="1">
      <alignment wrapText="1"/>
    </xf>
    <xf numFmtId="0" fontId="10" fillId="3" borderId="0" xfId="2" applyNumberFormat="1" applyFont="1" applyFill="1" applyBorder="1" applyAlignment="1" applyProtection="1">
      <alignment wrapText="1"/>
    </xf>
    <xf numFmtId="0" fontId="13" fillId="0" borderId="0" xfId="2" applyNumberFormat="1" applyFont="1" applyFill="1" applyBorder="1" applyAlignment="1" applyProtection="1">
      <alignment wrapText="1"/>
    </xf>
    <xf numFmtId="37" fontId="13" fillId="0" borderId="1" xfId="3" applyNumberFormat="1" applyFont="1" applyFill="1" applyBorder="1" applyAlignment="1" applyProtection="1">
      <alignment horizontal="right" wrapText="1"/>
    </xf>
    <xf numFmtId="37" fontId="2" fillId="0" borderId="0" xfId="1" applyNumberFormat="1" applyFont="1" applyBorder="1" applyAlignment="1">
      <alignment horizontal="right"/>
    </xf>
    <xf numFmtId="37" fontId="13" fillId="0" borderId="2" xfId="3" applyNumberFormat="1" applyFont="1" applyFill="1" applyBorder="1" applyAlignment="1" applyProtection="1">
      <alignment horizontal="right" wrapText="1"/>
    </xf>
    <xf numFmtId="37" fontId="2" fillId="0" borderId="0" xfId="1" applyNumberFormat="1" applyFont="1" applyFill="1" applyBorder="1" applyAlignment="1">
      <alignment horizontal="right"/>
    </xf>
    <xf numFmtId="37" fontId="13" fillId="0" borderId="0" xfId="2" applyNumberFormat="1" applyFont="1" applyFill="1" applyBorder="1" applyAlignment="1" applyProtection="1">
      <alignment wrapText="1"/>
    </xf>
    <xf numFmtId="37" fontId="14" fillId="0" borderId="0" xfId="2" applyNumberFormat="1" applyFont="1" applyBorder="1" applyAlignment="1">
      <alignment horizontal="left" vertical="center"/>
    </xf>
    <xf numFmtId="37" fontId="3" fillId="0" borderId="0" xfId="1" applyNumberFormat="1" applyFont="1" applyFill="1" applyBorder="1" applyAlignment="1" applyProtection="1"/>
    <xf numFmtId="0" fontId="10" fillId="0" borderId="0" xfId="2" applyNumberFormat="1" applyFont="1" applyFill="1" applyBorder="1" applyAlignment="1" applyProtection="1">
      <alignment horizontal="left" wrapText="1" indent="2"/>
    </xf>
    <xf numFmtId="0" fontId="14" fillId="0" borderId="0" xfId="2" applyFont="1" applyBorder="1" applyAlignment="1">
      <alignment horizontal="left" vertical="center"/>
    </xf>
    <xf numFmtId="37" fontId="13" fillId="0" borderId="1" xfId="1" applyNumberFormat="1" applyFont="1" applyFill="1" applyBorder="1" applyAlignment="1" applyProtection="1">
      <alignment horizontal="right"/>
    </xf>
    <xf numFmtId="37" fontId="3" fillId="0" borderId="0" xfId="1" applyNumberFormat="1" applyFont="1" applyFill="1" applyBorder="1" applyAlignment="1" applyProtection="1">
      <alignment horizontal="center"/>
    </xf>
    <xf numFmtId="0" fontId="8" fillId="0" borderId="0" xfId="2"/>
    <xf numFmtId="37" fontId="13" fillId="0" borderId="2" xfId="1" applyNumberFormat="1" applyFont="1" applyFill="1" applyBorder="1" applyAlignment="1" applyProtection="1">
      <alignment horizontal="right"/>
    </xf>
    <xf numFmtId="0" fontId="3" fillId="2" borderId="0" xfId="1" applyNumberFormat="1" applyFont="1" applyFill="1" applyBorder="1" applyAlignment="1" applyProtection="1">
      <alignment horizontal="center"/>
    </xf>
  </cellXfs>
  <cellStyles count="4">
    <cellStyle name="Comma 10 2 2 2 2" xfId="3"/>
    <cellStyle name="Normal" xfId="0" builtinId="0"/>
    <cellStyle name="Normal 14 3" xfId="1"/>
    <cellStyle name="Normal 2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showGridLines="0" tabSelected="1" topLeftCell="A64" zoomScaleNormal="100" workbookViewId="0">
      <selection activeCell="A84" sqref="A84"/>
    </sheetView>
  </sheetViews>
  <sheetFormatPr defaultColWidth="9.109375" defaultRowHeight="13.8" x14ac:dyDescent="0.25"/>
  <cols>
    <col min="1" max="1" width="61.33203125" style="3" customWidth="1"/>
    <col min="2" max="2" width="16.44140625" style="2" customWidth="1"/>
    <col min="3" max="3" width="8.44140625" style="2" customWidth="1"/>
    <col min="4" max="4" width="15.6640625" style="2" customWidth="1"/>
    <col min="5" max="5" width="2.5546875" style="2" customWidth="1"/>
    <col min="6" max="7" width="11" style="3" bestFit="1" customWidth="1"/>
    <col min="8" max="8" width="9.5546875" style="3" bestFit="1" customWidth="1"/>
    <col min="9" max="16384" width="9.109375" style="3"/>
  </cols>
  <sheetData>
    <row r="1" spans="1:5" x14ac:dyDescent="0.25">
      <c r="A1" s="1" t="s">
        <v>0</v>
      </c>
    </row>
    <row r="2" spans="1:5" ht="14.4" x14ac:dyDescent="0.3">
      <c r="A2" s="4" t="s">
        <v>1</v>
      </c>
    </row>
    <row r="3" spans="1:5" ht="14.4" x14ac:dyDescent="0.3">
      <c r="A3" s="4" t="s">
        <v>2</v>
      </c>
      <c r="B3" s="5"/>
    </row>
    <row r="4" spans="1:5" ht="14.4" x14ac:dyDescent="0.3">
      <c r="A4" s="4" t="s">
        <v>3</v>
      </c>
    </row>
    <row r="5" spans="1:5" ht="14.4" x14ac:dyDescent="0.3">
      <c r="A5" s="1" t="s">
        <v>4</v>
      </c>
      <c r="B5" s="3"/>
      <c r="C5" s="3"/>
      <c r="D5" s="3"/>
      <c r="E5" s="3"/>
    </row>
    <row r="6" spans="1:5" x14ac:dyDescent="0.25">
      <c r="A6" s="6"/>
      <c r="B6" s="7" t="s">
        <v>5</v>
      </c>
      <c r="C6" s="7"/>
      <c r="D6" s="7" t="s">
        <v>5</v>
      </c>
      <c r="E6" s="8"/>
    </row>
    <row r="7" spans="1:5" x14ac:dyDescent="0.25">
      <c r="A7" s="6"/>
      <c r="B7" s="7" t="s">
        <v>6</v>
      </c>
      <c r="C7" s="7"/>
      <c r="D7" s="7" t="s">
        <v>7</v>
      </c>
      <c r="E7" s="8"/>
    </row>
    <row r="8" spans="1:5" ht="14.4" x14ac:dyDescent="0.3">
      <c r="A8" s="9" t="s">
        <v>8</v>
      </c>
      <c r="B8" s="10"/>
      <c r="C8" s="11"/>
      <c r="D8" s="10"/>
      <c r="E8" s="12"/>
    </row>
    <row r="9" spans="1:5" x14ac:dyDescent="0.25">
      <c r="A9" s="13" t="s">
        <v>9</v>
      </c>
      <c r="B9" s="10"/>
      <c r="C9" s="11"/>
      <c r="D9" s="10"/>
      <c r="E9" s="14"/>
    </row>
    <row r="10" spans="1:5" x14ac:dyDescent="0.25">
      <c r="A10" s="15" t="s">
        <v>10</v>
      </c>
      <c r="B10" s="16">
        <f>75502806</f>
        <v>75502806</v>
      </c>
      <c r="C10" s="17"/>
      <c r="D10" s="16">
        <f>91204716</f>
        <v>91204716</v>
      </c>
      <c r="E10" s="14"/>
    </row>
    <row r="11" spans="1:5" x14ac:dyDescent="0.25">
      <c r="A11" s="15" t="s">
        <v>11</v>
      </c>
      <c r="B11" s="16"/>
      <c r="C11" s="17"/>
      <c r="D11" s="16"/>
      <c r="E11" s="14"/>
    </row>
    <row r="12" spans="1:5" x14ac:dyDescent="0.25">
      <c r="A12" s="15" t="s">
        <v>12</v>
      </c>
      <c r="B12" s="16"/>
      <c r="C12" s="17"/>
      <c r="D12" s="16"/>
      <c r="E12" s="14"/>
    </row>
    <row r="13" spans="1:5" x14ac:dyDescent="0.25">
      <c r="A13" s="15" t="s">
        <v>13</v>
      </c>
      <c r="B13" s="16"/>
      <c r="C13" s="17"/>
      <c r="D13" s="16"/>
      <c r="E13" s="14"/>
    </row>
    <row r="14" spans="1:5" x14ac:dyDescent="0.25">
      <c r="A14" s="15" t="s">
        <v>14</v>
      </c>
      <c r="B14" s="16"/>
      <c r="C14" s="17"/>
      <c r="D14" s="16"/>
      <c r="E14" s="14"/>
    </row>
    <row r="15" spans="1:5" x14ac:dyDescent="0.25">
      <c r="A15" s="13" t="s">
        <v>15</v>
      </c>
      <c r="B15" s="16"/>
      <c r="C15" s="17"/>
      <c r="D15" s="16"/>
      <c r="E15" s="14"/>
    </row>
    <row r="16" spans="1:5" x14ac:dyDescent="0.25">
      <c r="A16" s="13" t="s">
        <v>16</v>
      </c>
      <c r="B16" s="16"/>
      <c r="C16" s="17"/>
      <c r="D16" s="16"/>
      <c r="E16" s="14"/>
    </row>
    <row r="17" spans="1:5" x14ac:dyDescent="0.25">
      <c r="A17" s="13" t="s">
        <v>17</v>
      </c>
      <c r="B17" s="16"/>
      <c r="C17" s="17"/>
      <c r="D17" s="16"/>
      <c r="E17" s="14"/>
    </row>
    <row r="18" spans="1:5" x14ac:dyDescent="0.25">
      <c r="A18" s="13" t="s">
        <v>18</v>
      </c>
      <c r="B18" s="16">
        <f>-11333015</f>
        <v>-11333015</v>
      </c>
      <c r="C18" s="17"/>
      <c r="D18" s="16">
        <f>-29866579</f>
        <v>-29866579</v>
      </c>
      <c r="E18" s="14"/>
    </row>
    <row r="19" spans="1:5" x14ac:dyDescent="0.25">
      <c r="A19" s="13" t="s">
        <v>19</v>
      </c>
      <c r="B19" s="16">
        <f>-501447</f>
        <v>-501447</v>
      </c>
      <c r="C19" s="17"/>
      <c r="D19" s="16">
        <f>-530129</f>
        <v>-530129</v>
      </c>
      <c r="E19" s="14"/>
    </row>
    <row r="20" spans="1:5" x14ac:dyDescent="0.25">
      <c r="A20" s="13" t="s">
        <v>20</v>
      </c>
      <c r="B20" s="16">
        <f>-50211392</f>
        <v>-50211392</v>
      </c>
      <c r="C20" s="17"/>
      <c r="D20" s="16">
        <f>-49109815</f>
        <v>-49109815</v>
      </c>
      <c r="E20" s="14"/>
    </row>
    <row r="21" spans="1:5" x14ac:dyDescent="0.25">
      <c r="A21" s="13" t="s">
        <v>21</v>
      </c>
      <c r="B21" s="16">
        <f>-196639</f>
        <v>-196639</v>
      </c>
      <c r="C21" s="17"/>
      <c r="D21" s="16">
        <f>-135765</f>
        <v>-135765</v>
      </c>
      <c r="E21" s="14"/>
    </row>
    <row r="22" spans="1:5" x14ac:dyDescent="0.25">
      <c r="A22" s="13" t="s">
        <v>22</v>
      </c>
      <c r="B22" s="16"/>
      <c r="C22" s="17"/>
      <c r="D22" s="16"/>
      <c r="E22" s="14"/>
    </row>
    <row r="23" spans="1:5" x14ac:dyDescent="0.25">
      <c r="A23" s="13"/>
      <c r="B23" s="18"/>
      <c r="C23" s="18"/>
      <c r="D23" s="18"/>
      <c r="E23" s="14"/>
    </row>
    <row r="24" spans="1:5" x14ac:dyDescent="0.25">
      <c r="A24" s="13" t="s">
        <v>23</v>
      </c>
      <c r="B24" s="16"/>
      <c r="C24" s="17"/>
      <c r="D24" s="16"/>
      <c r="E24" s="14"/>
    </row>
    <row r="25" spans="1:5" x14ac:dyDescent="0.25">
      <c r="A25" s="13" t="s">
        <v>24</v>
      </c>
      <c r="B25" s="16"/>
      <c r="C25" s="17"/>
      <c r="D25" s="16"/>
      <c r="E25" s="14"/>
    </row>
    <row r="26" spans="1:5" x14ac:dyDescent="0.25">
      <c r="A26" s="13" t="s">
        <v>25</v>
      </c>
      <c r="B26" s="16"/>
      <c r="C26" s="17"/>
      <c r="D26" s="16"/>
      <c r="E26" s="14"/>
    </row>
    <row r="27" spans="1:5" x14ac:dyDescent="0.25">
      <c r="A27" s="19" t="s">
        <v>26</v>
      </c>
      <c r="B27" s="16"/>
      <c r="C27" s="17"/>
      <c r="D27" s="16"/>
      <c r="E27" s="14"/>
    </row>
    <row r="28" spans="1:5" ht="15" customHeight="1" x14ac:dyDescent="0.25">
      <c r="A28" s="20" t="s">
        <v>27</v>
      </c>
      <c r="B28" s="21">
        <f>SUM(B10:B22,B24:B27)</f>
        <v>13260313</v>
      </c>
      <c r="C28" s="17"/>
      <c r="D28" s="21">
        <f>SUM(D10:D22,D24:D27)</f>
        <v>11562428</v>
      </c>
      <c r="E28" s="14"/>
    </row>
    <row r="29" spans="1:5" ht="15" customHeight="1" x14ac:dyDescent="0.25">
      <c r="A29" s="13" t="s">
        <v>28</v>
      </c>
      <c r="B29" s="16">
        <f>-670896</f>
        <v>-670896</v>
      </c>
      <c r="C29" s="17"/>
      <c r="D29" s="16">
        <f>-581926</f>
        <v>-581926</v>
      </c>
      <c r="E29" s="14"/>
    </row>
    <row r="30" spans="1:5" ht="15" customHeight="1" x14ac:dyDescent="0.25">
      <c r="A30" s="20" t="s">
        <v>29</v>
      </c>
      <c r="B30" s="21">
        <f>SUM(B28:B29)</f>
        <v>12589417</v>
      </c>
      <c r="C30" s="22"/>
      <c r="D30" s="21">
        <f>SUM(D28:D29)</f>
        <v>10980502</v>
      </c>
      <c r="E30" s="14"/>
    </row>
    <row r="31" spans="1:5" ht="10.5" customHeight="1" x14ac:dyDescent="0.25">
      <c r="A31" s="13"/>
      <c r="B31" s="18"/>
      <c r="C31" s="18"/>
      <c r="D31" s="18"/>
      <c r="E31" s="14"/>
    </row>
    <row r="32" spans="1:5" ht="15" customHeight="1" x14ac:dyDescent="0.3">
      <c r="A32" s="9" t="s">
        <v>30</v>
      </c>
      <c r="B32" s="18"/>
      <c r="C32" s="18"/>
      <c r="D32" s="18"/>
      <c r="E32" s="14"/>
    </row>
    <row r="33" spans="1:5" ht="15" customHeight="1" x14ac:dyDescent="0.25">
      <c r="A33" s="13" t="s">
        <v>31</v>
      </c>
      <c r="B33" s="16"/>
      <c r="C33" s="17"/>
      <c r="D33" s="16"/>
      <c r="E33" s="14"/>
    </row>
    <row r="34" spans="1:5" x14ac:dyDescent="0.25">
      <c r="A34" s="13"/>
      <c r="B34" s="18"/>
      <c r="C34" s="18"/>
      <c r="D34" s="18"/>
      <c r="E34" s="14"/>
    </row>
    <row r="35" spans="1:5" ht="14.4" thickBot="1" x14ac:dyDescent="0.3">
      <c r="A35" s="20" t="s">
        <v>32</v>
      </c>
      <c r="B35" s="23">
        <f>B30+B33</f>
        <v>12589417</v>
      </c>
      <c r="C35" s="24"/>
      <c r="D35" s="23">
        <f>D30+D33</f>
        <v>10980502</v>
      </c>
      <c r="E35" s="14"/>
    </row>
    <row r="36" spans="1:5" ht="9.75" customHeight="1" thickTop="1" x14ac:dyDescent="0.25">
      <c r="A36" s="20"/>
      <c r="B36" s="25"/>
      <c r="C36" s="25"/>
      <c r="D36" s="25"/>
      <c r="E36" s="14"/>
    </row>
    <row r="37" spans="1:5" x14ac:dyDescent="0.25">
      <c r="A37" s="20" t="s">
        <v>33</v>
      </c>
      <c r="B37" s="25"/>
      <c r="C37" s="25"/>
      <c r="D37" s="25"/>
      <c r="E37" s="14"/>
    </row>
    <row r="38" spans="1:5" x14ac:dyDescent="0.25">
      <c r="A38" s="13" t="s">
        <v>34</v>
      </c>
      <c r="B38" s="16"/>
      <c r="C38" s="17"/>
      <c r="D38" s="16"/>
      <c r="E38" s="14"/>
    </row>
    <row r="39" spans="1:5" x14ac:dyDescent="0.25">
      <c r="A39" s="13" t="s">
        <v>35</v>
      </c>
      <c r="B39" s="16"/>
      <c r="C39" s="17"/>
      <c r="D39" s="16"/>
      <c r="E39" s="14"/>
    </row>
    <row r="40" spans="1:5" ht="8.25" customHeight="1" x14ac:dyDescent="0.25">
      <c r="A40" s="13"/>
      <c r="B40" s="26"/>
      <c r="C40" s="26"/>
      <c r="D40" s="26"/>
      <c r="E40" s="14"/>
    </row>
    <row r="41" spans="1:5" x14ac:dyDescent="0.25">
      <c r="A41" s="20" t="s">
        <v>36</v>
      </c>
      <c r="B41" s="27"/>
      <c r="C41" s="27"/>
      <c r="D41" s="27"/>
      <c r="E41" s="24"/>
    </row>
    <row r="42" spans="1:5" x14ac:dyDescent="0.25">
      <c r="A42" s="13" t="s">
        <v>37</v>
      </c>
      <c r="B42" s="22"/>
      <c r="C42" s="22"/>
      <c r="D42" s="22"/>
      <c r="E42" s="24"/>
    </row>
    <row r="43" spans="1:5" x14ac:dyDescent="0.25">
      <c r="A43" s="28" t="s">
        <v>38</v>
      </c>
      <c r="B43" s="16"/>
      <c r="C43" s="17"/>
      <c r="D43" s="16"/>
      <c r="E43" s="14"/>
    </row>
    <row r="44" spans="1:5" x14ac:dyDescent="0.25">
      <c r="A44" s="28" t="s">
        <v>39</v>
      </c>
      <c r="B44" s="16"/>
      <c r="C44" s="17"/>
      <c r="D44" s="16"/>
      <c r="E44" s="14"/>
    </row>
    <row r="45" spans="1:5" ht="9.75" customHeight="1" x14ac:dyDescent="0.25">
      <c r="A45" s="29"/>
      <c r="B45" s="26"/>
      <c r="C45" s="26"/>
      <c r="D45" s="26"/>
      <c r="E45" s="14"/>
    </row>
    <row r="46" spans="1:5" x14ac:dyDescent="0.25">
      <c r="A46" s="13" t="s">
        <v>40</v>
      </c>
      <c r="B46" s="27"/>
      <c r="C46" s="27"/>
      <c r="D46" s="27"/>
      <c r="E46" s="24"/>
    </row>
    <row r="47" spans="1:5" x14ac:dyDescent="0.25">
      <c r="A47" s="28" t="s">
        <v>38</v>
      </c>
      <c r="B47" s="16"/>
      <c r="C47" s="17"/>
      <c r="D47" s="16"/>
      <c r="E47" s="3"/>
    </row>
    <row r="48" spans="1:5" x14ac:dyDescent="0.25">
      <c r="A48" s="28" t="s">
        <v>39</v>
      </c>
      <c r="B48" s="16"/>
      <c r="C48" s="17"/>
      <c r="D48" s="16"/>
      <c r="E48" s="3"/>
    </row>
    <row r="49" spans="1:5" x14ac:dyDescent="0.25">
      <c r="B49" s="27"/>
      <c r="C49" s="27"/>
      <c r="D49" s="27"/>
      <c r="E49" s="3"/>
    </row>
    <row r="50" spans="1:5" x14ac:dyDescent="0.25">
      <c r="A50" s="20" t="s">
        <v>41</v>
      </c>
      <c r="B50" s="30">
        <f>B35</f>
        <v>12589417</v>
      </c>
      <c r="C50" s="31"/>
      <c r="D50" s="30">
        <f>D35</f>
        <v>10980502</v>
      </c>
    </row>
    <row r="51" spans="1:5" ht="6.75" customHeight="1" x14ac:dyDescent="0.25">
      <c r="A51" s="20"/>
      <c r="B51" s="31"/>
      <c r="C51" s="31"/>
      <c r="D51" s="31"/>
    </row>
    <row r="52" spans="1:5" ht="14.4" x14ac:dyDescent="0.3">
      <c r="A52" s="9" t="s">
        <v>42</v>
      </c>
      <c r="B52" s="31"/>
      <c r="C52" s="31"/>
      <c r="D52" s="31"/>
    </row>
    <row r="53" spans="1:5" ht="9" customHeight="1" x14ac:dyDescent="0.25">
      <c r="A53" s="20"/>
      <c r="B53" s="31"/>
      <c r="C53" s="31"/>
      <c r="D53" s="31"/>
    </row>
    <row r="54" spans="1:5" x14ac:dyDescent="0.25">
      <c r="A54" s="20" t="s">
        <v>43</v>
      </c>
      <c r="B54" s="31"/>
      <c r="C54" s="31"/>
      <c r="D54" s="31"/>
    </row>
    <row r="55" spans="1:5" x14ac:dyDescent="0.25">
      <c r="A55" s="13" t="s">
        <v>44</v>
      </c>
      <c r="B55" s="16"/>
      <c r="C55" s="17"/>
      <c r="D55" s="16"/>
    </row>
    <row r="56" spans="1:5" x14ac:dyDescent="0.25">
      <c r="A56" s="13" t="s">
        <v>45</v>
      </c>
      <c r="B56" s="16"/>
      <c r="C56" s="17"/>
      <c r="D56" s="16"/>
    </row>
    <row r="57" spans="1:5" x14ac:dyDescent="0.25">
      <c r="A57" s="19" t="s">
        <v>26</v>
      </c>
      <c r="B57" s="16"/>
      <c r="C57" s="17"/>
      <c r="D57" s="16"/>
    </row>
    <row r="58" spans="1:5" x14ac:dyDescent="0.25">
      <c r="A58" s="13" t="s">
        <v>46</v>
      </c>
      <c r="B58" s="16"/>
      <c r="C58" s="17"/>
      <c r="D58" s="16"/>
    </row>
    <row r="59" spans="1:5" x14ac:dyDescent="0.25">
      <c r="A59" s="20" t="s">
        <v>47</v>
      </c>
      <c r="B59" s="30">
        <f>SUM(B55:B58)</f>
        <v>0</v>
      </c>
      <c r="C59" s="31"/>
      <c r="D59" s="30">
        <f>SUM(D55:D58)</f>
        <v>0</v>
      </c>
    </row>
    <row r="60" spans="1:5" ht="9.75" customHeight="1" x14ac:dyDescent="0.3">
      <c r="A60" s="32"/>
      <c r="B60" s="31"/>
      <c r="C60" s="31"/>
      <c r="D60" s="31"/>
    </row>
    <row r="61" spans="1:5" x14ac:dyDescent="0.25">
      <c r="A61" s="20" t="s">
        <v>48</v>
      </c>
      <c r="B61" s="31"/>
      <c r="C61" s="31"/>
      <c r="D61" s="31"/>
    </row>
    <row r="62" spans="1:5" x14ac:dyDescent="0.25">
      <c r="A62" s="13" t="s">
        <v>49</v>
      </c>
      <c r="B62" s="16"/>
      <c r="C62" s="17"/>
      <c r="D62" s="16"/>
    </row>
    <row r="63" spans="1:5" x14ac:dyDescent="0.25">
      <c r="A63" s="13" t="s">
        <v>50</v>
      </c>
      <c r="B63" s="16"/>
      <c r="C63" s="17"/>
      <c r="D63" s="16"/>
    </row>
    <row r="64" spans="1:5" ht="27.6" x14ac:dyDescent="0.25">
      <c r="A64" s="13" t="s">
        <v>51</v>
      </c>
      <c r="B64" s="16"/>
      <c r="C64" s="17"/>
      <c r="D64" s="16"/>
    </row>
    <row r="65" spans="1:4" x14ac:dyDescent="0.25">
      <c r="A65" s="19" t="s">
        <v>26</v>
      </c>
      <c r="B65" s="16"/>
      <c r="C65" s="17"/>
      <c r="D65" s="16"/>
    </row>
    <row r="66" spans="1:4" x14ac:dyDescent="0.25">
      <c r="A66" s="13" t="s">
        <v>52</v>
      </c>
      <c r="B66" s="16"/>
      <c r="C66" s="17"/>
      <c r="D66" s="16"/>
    </row>
    <row r="67" spans="1:4" x14ac:dyDescent="0.25">
      <c r="A67" s="20" t="s">
        <v>47</v>
      </c>
      <c r="B67" s="30">
        <f>SUM(B62:B66)</f>
        <v>0</v>
      </c>
      <c r="C67" s="31"/>
      <c r="D67" s="30">
        <f>SUM(D62:D66)</f>
        <v>0</v>
      </c>
    </row>
    <row r="68" spans="1:4" ht="10.5" customHeight="1" x14ac:dyDescent="0.3">
      <c r="A68" s="32"/>
      <c r="B68" s="31"/>
      <c r="C68" s="31"/>
      <c r="D68" s="31"/>
    </row>
    <row r="69" spans="1:4" ht="26.25" customHeight="1" x14ac:dyDescent="0.25">
      <c r="A69" s="20" t="s">
        <v>53</v>
      </c>
      <c r="B69" s="30">
        <f>SUM(B59,B67)</f>
        <v>0</v>
      </c>
      <c r="C69" s="31"/>
      <c r="D69" s="30">
        <f>SUM(D59,D67)</f>
        <v>0</v>
      </c>
    </row>
    <row r="70" spans="1:4" ht="9.75" customHeight="1" x14ac:dyDescent="0.3">
      <c r="A70" s="32"/>
      <c r="B70" s="30"/>
      <c r="C70" s="31"/>
      <c r="D70" s="30"/>
    </row>
    <row r="71" spans="1:4" ht="14.4" thickBot="1" x14ac:dyDescent="0.3">
      <c r="A71" s="20" t="s">
        <v>54</v>
      </c>
      <c r="B71" s="33">
        <f>B69+B50</f>
        <v>12589417</v>
      </c>
      <c r="C71" s="31"/>
      <c r="D71" s="33">
        <f>D69+D50</f>
        <v>10980502</v>
      </c>
    </row>
    <row r="72" spans="1:4" ht="8.25" customHeight="1" thickTop="1" x14ac:dyDescent="0.25">
      <c r="A72" s="13"/>
    </row>
    <row r="73" spans="1:4" ht="14.4" x14ac:dyDescent="0.3">
      <c r="A73" s="9" t="s">
        <v>55</v>
      </c>
    </row>
    <row r="74" spans="1:4" x14ac:dyDescent="0.25">
      <c r="A74" s="13" t="s">
        <v>34</v>
      </c>
      <c r="B74" s="34"/>
      <c r="D74" s="34"/>
    </row>
    <row r="75" spans="1:4" x14ac:dyDescent="0.25">
      <c r="A75" s="13" t="s">
        <v>35</v>
      </c>
      <c r="B75" s="34"/>
      <c r="D7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2021-07-16T11:38:49Z</dcterms:created>
  <dcterms:modified xsi:type="dcterms:W3CDTF">2021-07-16T11:39:34Z</dcterms:modified>
</cp:coreProperties>
</file>