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64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rFont val="Tahoma"/>
            <charset val="238"/>
          </rPr>
          <t>ehaxhi:</t>
        </r>
        <r>
          <rPr>
            <sz val="9"/>
            <rFont val="Tahoma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<sst xmlns="http://schemas.openxmlformats.org/spreadsheetml/2006/main" count="454" uniqueCount="302">
  <si>
    <t>Pasqyrat financiare te vitit</t>
  </si>
  <si>
    <t>"Logo Gas"  SHPK</t>
  </si>
  <si>
    <t xml:space="preserve">M01310003F 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</si>
  <si>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</si>
  <si>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</si>
  <si>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</si>
  <si>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</si>
  <si>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</si>
  <si>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</si>
  <si>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</si>
  <si>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</si>
  <si>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</si>
  <si>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</si>
  <si>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</si>
  <si>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</si>
  <si>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</si>
  <si>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</si>
  <si>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</si>
  <si>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</si>
  <si>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</si>
  <si>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 xml:space="preserve">Kerkesa ndaj tatim taksave 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</si>
  <si>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</si>
  <si>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</si>
  <si>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</si>
  <si>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</si>
  <si>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</si>
  <si>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</si>
  <si>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</si>
  <si>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</si>
  <si>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</si>
  <si>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</si>
  <si>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</si>
  <si>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</si>
  <si>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</si>
  <si>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</si>
  <si>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</si>
  <si>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</si>
  <si>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</si>
  <si>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</si>
  <si>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</si>
  <si>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</si>
  <si>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</si>
  <si>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</si>
  <si>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</si>
  <si>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</si>
  <si>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Pajisje kompjuterike, pajisje zyre</t>
  </si>
  <si>
    <t>Mjete transporti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</si>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</sst>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L_e_k_-;\-* #,##0.00_L_e_k_-;_-* &quot;-&quot;??_L_e_k_-;_-@_-"/>
    <numFmt numFmtId="177" formatCode="_-* #,##0.00_-;\-* #,##0.00_-;_-* &quot;-&quot;??_-;_-@_-"/>
    <numFmt numFmtId="178" formatCode="_-* #,##0_-;\-* #,##0_-;_-* &quot;-&quot;??_-;_-@_-"/>
    <numFmt numFmtId="179" formatCode="_-* #,##0.00\ _€_-;\-* #,##0.00\ _€_-;_-* &quot;-&quot;??\ _€_-;_-@_-"/>
    <numFmt numFmtId="180" formatCode="_-* #,##0.00_р_._-;\-* #,##0.00_р_._-;_-* &quot;-&quot;??_р_._-;_-@_-"/>
    <numFmt numFmtId="44" formatCode="_(&quot;$&quot;* #,##0.00_);_(&quot;$&quot;* \(#,##0.00\);_(&quot;$&quot;* &quot;-&quot;??_);_(@_)"/>
    <numFmt numFmtId="181" formatCode="_-* #,##0_?_._-;\-* #,##0_?_._-;_-* &quot;-&quot;_?_._-;_-@_-"/>
    <numFmt numFmtId="182" formatCode="_-* #,##0_р_._-;\-* #,##0_р_._-;_-* &quot;-&quot;_р_._-;_-@_-"/>
    <numFmt numFmtId="183" formatCode="_ * #,##0_ ;_ * \-#,##0_ ;_ * &quot;-&quot;_ ;_ @_ "/>
    <numFmt numFmtId="184" formatCode="_ * #,##0.00_)_€_ ;_ * \(#,##0.00\)_€_ ;_ * &quot;-&quot;??_)_€_ ;_ @_ "/>
    <numFmt numFmtId="42" formatCode="_(&quot;$&quot;* #,##0_);_(&quot;$&quot;* \(#,##0\);_(&quot;$&quot;* &quot;-&quot;_);_(@_)"/>
    <numFmt numFmtId="185" formatCode="_(* #,##0_);_(* \(#,##0\);_(* &quot;-&quot;??_);_(@_)"/>
    <numFmt numFmtId="186" formatCode="_-* #,##0_-;\-* #,##0_-;_-* &quot;-&quot;_-;_-@_-"/>
    <numFmt numFmtId="187" formatCode="_-* #,##0.00_?_._-;\-* #,##0.00_?_._-;_-* &quot;-&quot;??_?_._-;_-@_-"/>
    <numFmt numFmtId="188" formatCode="_-* #,##0.00&quot;р.&quot;_-;\-* #,##0.00&quot;р.&quot;_-;_-* &quot;-&quot;??&quot;р.&quot;_-;_-@_-"/>
    <numFmt numFmtId="189" formatCode="_-* #,##0.00\ _T_L_-;\-* #,##0.00\ _T_L_-;_-* &quot;-&quot;??\ _T_L_-;_-@_-"/>
    <numFmt numFmtId="190" formatCode="_ * #,##0.00_ ;_ * \-#,##0.00_ ;_ * &quot;-&quot;??_ ;_ @_ "/>
    <numFmt numFmtId="191" formatCode="_-* #,##0.00&quot;?.&quot;_-;\-* #,##0.00&quot;?.&quot;_-;_-* &quot;-&quot;??&quot;?.&quot;_-;_-@_-"/>
    <numFmt numFmtId="192" formatCode="_-* #,##0.00\ &quot;TL&quot;_-;\-* #,##0.00\ &quot;TL&quot;_-;_-* &quot;-&quot;??\ &quot;TL&quot;_-;_-@_-"/>
    <numFmt numFmtId="41" formatCode="_(* #,##0_);_(* \(#,##0\);_(* &quot;-&quot;_);_(@_)"/>
    <numFmt numFmtId="193" formatCode="dd\/mm\/yyyy"/>
    <numFmt numFmtId="194" formatCode="0.000%"/>
  </numFmts>
  <fonts count="131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b/>
      <sz val="11"/>
      <color indexed="8"/>
      <name val="Times New Roman"/>
      <charset val="238"/>
    </font>
    <font>
      <sz val="11"/>
      <color rgb="FFFF0000"/>
      <name val="Times New Roman"/>
      <charset val="238"/>
    </font>
    <font>
      <b/>
      <sz val="11"/>
      <name val="Times New Roman"/>
      <charset val="238"/>
    </font>
    <font>
      <sz val="11"/>
      <name val="Times New Roman"/>
      <charset val="238"/>
    </font>
    <font>
      <sz val="11"/>
      <color theme="1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sz val="11"/>
      <name val="Times New Roman"/>
      <charset val="134"/>
    </font>
    <font>
      <b/>
      <sz val="11"/>
      <name val="Times New Roman"/>
      <charset val="134"/>
    </font>
    <font>
      <i/>
      <sz val="11"/>
      <color theme="9" tint="0.399975585192419"/>
      <name val="Times New Roman"/>
      <charset val="238"/>
    </font>
    <font>
      <b/>
      <sz val="12"/>
      <color indexed="8"/>
      <name val="Arial"/>
      <charset val="238"/>
    </font>
    <font>
      <sz val="10"/>
      <name val="Arial"/>
      <charset val="134"/>
    </font>
    <font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238"/>
    </font>
    <font>
      <sz val="10"/>
      <name val="Arial"/>
      <charset val="238"/>
    </font>
    <font>
      <i/>
      <sz val="11"/>
      <color rgb="FF7F7F7F"/>
      <name val="Calibri"/>
      <charset val="0"/>
      <scheme val="minor"/>
    </font>
    <font>
      <sz val="11"/>
      <color indexed="8"/>
      <name val="Calibri"/>
      <charset val="134"/>
    </font>
    <font>
      <sz val="10"/>
      <name val="Tahoma"/>
      <charset val="238"/>
    </font>
    <font>
      <b/>
      <sz val="13"/>
      <color theme="3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b/>
      <sz val="18"/>
      <color indexed="56"/>
      <name val="Cambria"/>
      <charset val="134"/>
    </font>
    <font>
      <sz val="10"/>
      <color indexed="8"/>
      <name val="MS Sans Serif"/>
      <charset val="238"/>
    </font>
    <font>
      <sz val="11"/>
      <color theme="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2"/>
      <color indexed="8"/>
      <name val="Arial"/>
      <charset val="134"/>
    </font>
    <font>
      <b/>
      <sz val="15"/>
      <color theme="3"/>
      <name val="Calibri"/>
      <charset val="134"/>
      <scheme val="minor"/>
    </font>
    <font>
      <sz val="10"/>
      <name val="Tahoma"/>
      <charset val="134"/>
    </font>
    <font>
      <sz val="11"/>
      <color theme="0"/>
      <name val="Calibri"/>
      <charset val="0"/>
      <scheme val="minor"/>
    </font>
    <font>
      <sz val="10"/>
      <name val="Calibri"/>
      <charset val="134"/>
    </font>
    <font>
      <b/>
      <sz val="11"/>
      <color indexed="62"/>
      <name val="Calibri"/>
      <charset val="134"/>
    </font>
    <font>
      <sz val="11"/>
      <color indexed="9"/>
      <name val="Calibri"/>
      <charset val="134"/>
    </font>
    <font>
      <sz val="11"/>
      <color theme="1"/>
      <name val="Agency FB"/>
      <charset val="134"/>
    </font>
    <font>
      <sz val="11"/>
      <color indexed="19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134"/>
      <scheme val="minor"/>
    </font>
    <font>
      <sz val="11"/>
      <color indexed="9"/>
      <name val="Calibri"/>
      <charset val="238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2"/>
      <name val="Arial"/>
      <charset val="238"/>
    </font>
    <font>
      <sz val="11"/>
      <color rgb="FF9C0006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indexed="20"/>
      <name val="Calibri"/>
      <charset val="134"/>
    </font>
    <font>
      <sz val="11"/>
      <color rgb="FF006100"/>
      <name val="Calibri"/>
      <charset val="134"/>
      <scheme val="minor"/>
    </font>
    <font>
      <sz val="11"/>
      <name val="Times New Roman Greek"/>
      <charset val="161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9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indexed="20"/>
      <name val="Calibri"/>
      <charset val="238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indexed="52"/>
      <name val="Calibri"/>
      <charset val="134"/>
    </font>
    <font>
      <b/>
      <sz val="13"/>
      <color indexed="62"/>
      <name val="Calibri"/>
      <charset val="134"/>
    </font>
    <font>
      <sz val="11"/>
      <color indexed="10"/>
      <name val="Calibri"/>
      <charset val="134"/>
    </font>
    <font>
      <sz val="11"/>
      <color indexed="8"/>
      <name val="Calibri"/>
      <charset val="162"/>
    </font>
    <font>
      <sz val="11"/>
      <color rgb="FF3F3F76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sz val="11"/>
      <color indexed="60"/>
      <name val="Calibri"/>
      <charset val="238"/>
    </font>
    <font>
      <b/>
      <sz val="18"/>
      <color indexed="62"/>
      <name val="Cambria"/>
      <charset val="134"/>
    </font>
    <font>
      <b/>
      <sz val="11"/>
      <color indexed="52"/>
      <name val="Calibri"/>
      <charset val="238"/>
    </font>
    <font>
      <sz val="10"/>
      <color indexed="8"/>
      <name val="Arial"/>
      <charset val="238"/>
    </font>
    <font>
      <sz val="11"/>
      <color indexed="62"/>
      <name val="Calibri"/>
      <charset val="238"/>
    </font>
    <font>
      <b/>
      <sz val="15"/>
      <color indexed="62"/>
      <name val="Calibri"/>
      <charset val="134"/>
      <scheme val="minor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sz val="12"/>
      <name val="Tms Rmn"/>
      <charset val="161"/>
    </font>
    <font>
      <b/>
      <sz val="15"/>
      <color indexed="62"/>
      <name val="Calibri"/>
      <charset val="134"/>
    </font>
    <font>
      <b/>
      <sz val="13.45"/>
      <color indexed="8"/>
      <name val="Times New Roman"/>
      <charset val="134"/>
    </font>
    <font>
      <sz val="11"/>
      <color rgb="FF3F3F76"/>
      <name val="Agency FB"/>
      <charset val="134"/>
    </font>
    <font>
      <u/>
      <sz val="10"/>
      <color indexed="12"/>
      <name val="Arial"/>
      <charset val="238"/>
    </font>
    <font>
      <sz val="12"/>
      <name val="Tms Rmn"/>
      <charset val="134"/>
    </font>
    <font>
      <i/>
      <sz val="11"/>
      <color indexed="23"/>
      <name val="Calibri"/>
      <charset val="134"/>
    </font>
    <font>
      <sz val="11"/>
      <color rgb="FFFF0000"/>
      <name val="Calibri"/>
      <charset val="134"/>
      <scheme val="minor"/>
    </font>
    <font>
      <b/>
      <sz val="18"/>
      <color indexed="56"/>
      <name val="Cambria"/>
      <charset val="238"/>
    </font>
    <font>
      <sz val="11"/>
      <color indexed="10"/>
      <name val="Calibri"/>
      <charset val="238"/>
    </font>
    <font>
      <b/>
      <sz val="9"/>
      <color indexed="8"/>
      <name val="Times New Roman"/>
      <charset val="238"/>
    </font>
    <font>
      <b/>
      <sz val="11"/>
      <color indexed="56"/>
      <name val="Calibri"/>
      <charset val="238"/>
    </font>
    <font>
      <sz val="11"/>
      <color theme="1"/>
      <name val="Calibri"/>
      <charset val="162"/>
      <scheme val="minor"/>
    </font>
    <font>
      <sz val="11"/>
      <color indexed="52"/>
      <name val="Calibri"/>
      <charset val="134"/>
    </font>
    <font>
      <sz val="11"/>
      <color indexed="52"/>
      <name val="Calibri"/>
      <charset val="238"/>
    </font>
    <font>
      <b/>
      <sz val="11"/>
      <color indexed="56"/>
      <name val="Calibri"/>
      <charset val="134"/>
    </font>
    <font>
      <b/>
      <sz val="11"/>
      <color indexed="63"/>
      <name val="Calibri"/>
      <charset val="238"/>
    </font>
    <font>
      <b/>
      <sz val="18"/>
      <color indexed="62"/>
      <name val="Cambria"/>
      <charset val="134"/>
      <scheme val="major"/>
    </font>
    <font>
      <b/>
      <sz val="11"/>
      <color indexed="63"/>
      <name val="Calibri"/>
      <charset val="134"/>
    </font>
    <font>
      <sz val="12"/>
      <name val="Tms Rmn"/>
      <charset val="238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name val="Arial"/>
      <charset val="162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b/>
      <sz val="9"/>
      <name val="Tahoma"/>
      <charset val="238"/>
    </font>
    <font>
      <sz val="9"/>
      <name val="Tahoma"/>
      <charset val="238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2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83" fontId="2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5" fillId="16" borderId="0" applyNumberFormat="0" applyBorder="0" applyAlignment="0" applyProtection="0"/>
    <xf numFmtId="0" fontId="44" fillId="18" borderId="0" applyNumberFormat="0" applyBorder="0" applyAlignment="0" applyProtection="0"/>
    <xf numFmtId="43" fontId="22" fillId="0" borderId="0" applyFont="0" applyFill="0" applyBorder="0" applyAlignment="0" applyProtection="0"/>
    <xf numFmtId="0" fontId="36" fillId="29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5" fillId="11" borderId="0" applyNumberFormat="0" applyBorder="0" applyAlignment="0" applyProtection="0"/>
    <xf numFmtId="0" fontId="45" fillId="21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42" fontId="2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9" fillId="7" borderId="0" applyNumberFormat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5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47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/>
    <xf numFmtId="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41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51" fillId="35" borderId="8" applyNumberFormat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43" fillId="0" borderId="5" applyNumberFormat="0" applyFill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9" fillId="24" borderId="0" applyNumberFormat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0" fontId="31" fillId="0" borderId="4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53" fillId="36" borderId="0" applyNumberFormat="0" applyBorder="0" applyAlignment="0" applyProtection="0"/>
    <xf numFmtId="43" fontId="22" fillId="0" borderId="0" applyFont="0" applyFill="0" applyBorder="0" applyAlignment="0" applyProtection="0"/>
    <xf numFmtId="0" fontId="25" fillId="38" borderId="9" applyNumberFormat="0" applyFont="0" applyAlignment="0" applyProtection="0">
      <alignment vertical="center"/>
    </xf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36" fillId="2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11" borderId="0" applyNumberFormat="0" applyBorder="0" applyAlignment="0" applyProtection="0"/>
    <xf numFmtId="180" fontId="27" fillId="0" borderId="0" applyFont="0" applyFill="0" applyBorder="0" applyAlignment="0" applyProtection="0"/>
    <xf numFmtId="0" fontId="34" fillId="0" borderId="0"/>
    <xf numFmtId="0" fontId="54" fillId="0" borderId="0" applyNumberForma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5" borderId="0" applyNumberFormat="0" applyBorder="0" applyAlignment="0" applyProtection="0"/>
    <xf numFmtId="177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39" fillId="0" borderId="4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5" fillId="41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0" fontId="59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/>
    <xf numFmtId="0" fontId="24" fillId="0" borderId="0"/>
    <xf numFmtId="0" fontId="59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/>
    <xf numFmtId="43" fontId="29" fillId="0" borderId="0" applyFont="0" applyFill="0" applyBorder="0" applyAlignment="0" applyProtection="0"/>
    <xf numFmtId="0" fontId="37" fillId="12" borderId="6" applyNumberFormat="0" applyAlignment="0" applyProtection="0">
      <alignment vertical="center"/>
    </xf>
    <xf numFmtId="176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4" fillId="0" borderId="0"/>
    <xf numFmtId="0" fontId="41" fillId="42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0" fontId="35" fillId="34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61" fillId="4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62" fillId="44" borderId="7" applyNumberFormat="0" applyAlignment="0" applyProtection="0">
      <alignment vertical="center"/>
    </xf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27" fillId="0" borderId="0"/>
    <xf numFmtId="0" fontId="64" fillId="44" borderId="6" applyNumberFormat="0" applyAlignment="0" applyProtection="0">
      <alignment vertical="center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66" fillId="0" borderId="13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0" fontId="35" fillId="37" borderId="0" applyNumberFormat="0" applyBorder="0" applyAlignment="0" applyProtection="0"/>
    <xf numFmtId="0" fontId="67" fillId="0" borderId="14" applyNumberFormat="0" applyFill="0" applyAlignment="0" applyProtection="0">
      <alignment vertical="center"/>
    </xf>
    <xf numFmtId="0" fontId="49" fillId="33" borderId="0" applyNumberFormat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0" fontId="68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69" fillId="2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41" fillId="5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5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/>
    <xf numFmtId="9" fontId="22" fillId="0" borderId="0" applyFont="0" applyFill="0" applyBorder="0" applyAlignment="0" applyProtection="0"/>
    <xf numFmtId="0" fontId="25" fillId="5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3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41" fillId="5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5" fillId="22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5" borderId="0" applyNumberFormat="0" applyBorder="0" applyAlignment="0" applyProtection="0"/>
    <xf numFmtId="0" fontId="41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41" fillId="2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4" fillId="0" borderId="0"/>
    <xf numFmtId="0" fontId="3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11" borderId="0" applyNumberFormat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5" borderId="0" applyNumberFormat="0" applyBorder="0" applyAlignment="0" applyProtection="0"/>
    <xf numFmtId="0" fontId="41" fillId="28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24" fillId="0" borderId="0"/>
    <xf numFmtId="0" fontId="36" fillId="5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2" fillId="0" borderId="17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5" fillId="25" borderId="0" applyNumberFormat="0" applyBorder="0" applyAlignment="0" applyProtection="0"/>
    <xf numFmtId="9" fontId="26" fillId="0" borderId="0" applyFont="0" applyFill="0" applyBorder="0" applyAlignment="0" applyProtection="0"/>
    <xf numFmtId="0" fontId="41" fillId="4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13" borderId="0" applyNumberFormat="0" applyBorder="0" applyAlignment="0" applyProtection="0"/>
    <xf numFmtId="0" fontId="41" fillId="31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/>
    <xf numFmtId="0" fontId="24" fillId="0" borderId="0"/>
    <xf numFmtId="0" fontId="36" fillId="13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1" fillId="5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6" borderId="0" applyNumberFormat="0" applyBorder="0" applyAlignment="0" applyProtection="0"/>
    <xf numFmtId="0" fontId="25" fillId="7" borderId="0" applyNumberFormat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14" borderId="0" applyNumberFormat="0" applyBorder="0" applyAlignment="0" applyProtection="0"/>
    <xf numFmtId="43" fontId="22" fillId="0" borderId="0" applyFont="0" applyFill="0" applyBorder="0" applyAlignment="0" applyProtection="0"/>
    <xf numFmtId="0" fontId="35" fillId="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7" borderId="0" applyNumberFormat="0" applyBorder="0" applyAlignment="0" applyProtection="0"/>
    <xf numFmtId="0" fontId="25" fillId="47" borderId="0" applyNumberFormat="0" applyBorder="0" applyAlignment="0" applyProtection="0"/>
    <xf numFmtId="176" fontId="26" fillId="0" borderId="0" applyFont="0" applyFill="0" applyBorder="0" applyAlignment="0" applyProtection="0"/>
    <xf numFmtId="0" fontId="26" fillId="6" borderId="0" applyNumberFormat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0" fontId="24" fillId="0" borderId="0"/>
    <xf numFmtId="0" fontId="25" fillId="7" borderId="0" applyNumberFormat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4" fillId="11" borderId="6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34" fillId="0" borderId="0"/>
    <xf numFmtId="0" fontId="29" fillId="6" borderId="0" applyNumberFormat="0" applyBorder="0" applyAlignment="0" applyProtection="0"/>
    <xf numFmtId="182" fontId="27" fillId="0" borderId="0" applyFont="0" applyFill="0" applyBorder="0" applyAlignment="0" applyProtection="0"/>
    <xf numFmtId="0" fontId="26" fillId="15" borderId="0" applyNumberFormat="0" applyBorder="0" applyAlignment="0" applyProtection="0"/>
    <xf numFmtId="0" fontId="35" fillId="8" borderId="0" applyNumberFormat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14" borderId="0" applyNumberFormat="0" applyBorder="0" applyAlignment="0" applyProtection="0"/>
    <xf numFmtId="0" fontId="29" fillId="7" borderId="0" applyNumberFormat="0" applyBorder="0" applyAlignment="0" applyProtection="0"/>
    <xf numFmtId="182" fontId="23" fillId="0" borderId="0" applyFont="0" applyFill="0" applyBorder="0" applyAlignment="0" applyProtection="0"/>
    <xf numFmtId="0" fontId="25" fillId="14" borderId="0" applyNumberFormat="0" applyBorder="0" applyAlignment="0" applyProtection="0"/>
    <xf numFmtId="182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14" borderId="0" applyNumberFormat="0" applyBorder="0" applyAlignment="0" applyProtection="0"/>
    <xf numFmtId="0" fontId="35" fillId="37" borderId="0" applyNumberFormat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25" fillId="14" borderId="0" applyNumberFormat="0" applyBorder="0" applyAlignment="0" applyProtection="0"/>
    <xf numFmtId="0" fontId="44" fillId="33" borderId="0" applyNumberFormat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34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26" borderId="0" applyNumberFormat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15" borderId="0" applyNumberFormat="0" applyBorder="0" applyAlignment="0" applyProtection="0"/>
    <xf numFmtId="0" fontId="35" fillId="8" borderId="0" applyNumberFormat="0" applyBorder="0" applyAlignment="0" applyProtection="0"/>
    <xf numFmtId="0" fontId="29" fillId="15" borderId="0" applyNumberFormat="0" applyBorder="0" applyAlignment="0" applyProtection="0"/>
    <xf numFmtId="0" fontId="29" fillId="14" borderId="0" applyNumberFormat="0" applyBorder="0" applyAlignment="0" applyProtection="0"/>
    <xf numFmtId="0" fontId="25" fillId="5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5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5" borderId="0" applyNumberFormat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0" fontId="25" fillId="5" borderId="0" applyNumberFormat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5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5" fillId="21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36" borderId="0" applyNumberFormat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5" fillId="24" borderId="0" applyNumberFormat="0" applyBorder="0" applyAlignment="0" applyProtection="0"/>
    <xf numFmtId="0" fontId="3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7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9" fontId="26" fillId="0" borderId="0" applyFont="0" applyFill="0" applyBorder="0" applyAlignment="0" applyProtection="0"/>
    <xf numFmtId="0" fontId="25" fillId="45" borderId="0" applyNumberFormat="0" applyBorder="0" applyAlignment="0" applyProtection="0"/>
    <xf numFmtId="0" fontId="29" fillId="36" borderId="0" applyNumberFormat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7" borderId="0" applyNumberFormat="0" applyBorder="0" applyAlignment="0" applyProtection="0"/>
    <xf numFmtId="0" fontId="29" fillId="36" borderId="0" applyNumberFormat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0" fontId="26" fillId="22" borderId="0" applyNumberFormat="0" applyBorder="0" applyAlignment="0" applyProtection="0"/>
    <xf numFmtId="9" fontId="26" fillId="0" borderId="0" applyFont="0" applyFill="0" applyBorder="0" applyAlignment="0" applyProtection="0"/>
    <xf numFmtId="0" fontId="25" fillId="52" borderId="0" applyNumberFormat="0" applyBorder="0" applyAlignment="0" applyProtection="0"/>
    <xf numFmtId="0" fontId="24" fillId="0" borderId="0"/>
    <xf numFmtId="0" fontId="29" fillId="22" borderId="0" applyNumberFormat="0" applyBorder="0" applyAlignment="0" applyProtection="0"/>
    <xf numFmtId="43" fontId="22" fillId="0" borderId="0" applyFont="0" applyFill="0" applyBorder="0" applyAlignment="0" applyProtection="0"/>
    <xf numFmtId="0" fontId="29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5" fillId="2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24" borderId="0" applyNumberFormat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5" borderId="0" applyNumberFormat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5" borderId="0" applyNumberFormat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6" fillId="23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43" fontId="22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176" fontId="22" fillId="0" borderId="0" applyFont="0" applyFill="0" applyBorder="0" applyAlignment="0" applyProtection="0"/>
    <xf numFmtId="0" fontId="29" fillId="24" borderId="0" applyNumberFormat="0" applyBorder="0" applyAlignment="0" applyProtection="0"/>
    <xf numFmtId="0" fontId="26" fillId="7" borderId="0" applyNumberFormat="0" applyBorder="0" applyAlignment="0" applyProtection="0"/>
    <xf numFmtId="0" fontId="25" fillId="22" borderId="0" applyNumberFormat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22" borderId="0" applyNumberFormat="0" applyBorder="0" applyAlignment="0" applyProtection="0"/>
    <xf numFmtId="0" fontId="76" fillId="32" borderId="6" applyNumberFormat="0" applyAlignment="0" applyProtection="0"/>
    <xf numFmtId="0" fontId="24" fillId="0" borderId="0"/>
    <xf numFmtId="0" fontId="25" fillId="22" borderId="0" applyNumberFormat="0" applyBorder="0" applyAlignment="0" applyProtection="0"/>
    <xf numFmtId="0" fontId="76" fillId="32" borderId="6" applyNumberFormat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76" fillId="32" borderId="6" applyNumberFormat="0" applyAlignment="0" applyProtection="0"/>
    <xf numFmtId="0" fontId="25" fillId="22" borderId="0" applyNumberFormat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22" borderId="0" applyNumberFormat="0" applyBorder="0" applyAlignment="0" applyProtection="0"/>
    <xf numFmtId="0" fontId="24" fillId="0" borderId="0"/>
    <xf numFmtId="0" fontId="77" fillId="44" borderId="6" applyNumberFormat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22" borderId="0" applyNumberFormat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29" borderId="0" applyNumberFormat="0" applyBorder="0" applyAlignment="0" applyProtection="0"/>
    <xf numFmtId="0" fontId="78" fillId="32" borderId="6" applyNumberFormat="0" applyAlignment="0" applyProtection="0"/>
    <xf numFmtId="0" fontId="29" fillId="7" borderId="0" applyNumberFormat="0" applyBorder="0" applyAlignment="0" applyProtection="0"/>
    <xf numFmtId="0" fontId="35" fillId="54" borderId="0" applyNumberFormat="0" applyBorder="0" applyAlignment="0" applyProtection="0"/>
    <xf numFmtId="177" fontId="27" fillId="0" borderId="0" applyFont="0" applyFill="0" applyBorder="0" applyAlignment="0" applyProtection="0"/>
    <xf numFmtId="0" fontId="26" fillId="14" borderId="0" applyNumberFormat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19" borderId="0" applyNumberFormat="0" applyBorder="0" applyAlignment="0" applyProtection="0"/>
    <xf numFmtId="0" fontId="30" fillId="0" borderId="0"/>
    <xf numFmtId="0" fontId="35" fillId="20" borderId="0" applyNumberFormat="0" applyBorder="0" applyAlignment="0" applyProtection="0"/>
    <xf numFmtId="0" fontId="29" fillId="14" borderId="0" applyNumberFormat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0" fontId="26" fillId="33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0" fontId="25" fillId="11" borderId="0" applyNumberFormat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0" fontId="25" fillId="11" borderId="0" applyNumberFormat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0" fontId="26" fillId="36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5" fillId="15" borderId="0" applyNumberFormat="0" applyBorder="0" applyAlignment="0" applyProtection="0"/>
    <xf numFmtId="179" fontId="30" fillId="0" borderId="0" applyFont="0" applyFill="0" applyBorder="0" applyAlignment="0" applyProtection="0"/>
    <xf numFmtId="0" fontId="29" fillId="7" borderId="0" applyNumberFormat="0" applyBorder="0" applyAlignment="0" applyProtection="0"/>
    <xf numFmtId="177" fontId="27" fillId="0" borderId="0" applyFont="0" applyFill="0" applyBorder="0" applyAlignment="0" applyProtection="0"/>
    <xf numFmtId="0" fontId="25" fillId="15" borderId="0" applyNumberFormat="0" applyBorder="0" applyAlignment="0" applyProtection="0"/>
    <xf numFmtId="180" fontId="27" fillId="0" borderId="0" applyFont="0" applyFill="0" applyBorder="0" applyAlignment="0" applyProtection="0"/>
    <xf numFmtId="0" fontId="25" fillId="15" borderId="0" applyNumberFormat="0" applyBorder="0" applyAlignment="0" applyProtection="0"/>
    <xf numFmtId="43" fontId="22" fillId="0" borderId="0" applyFont="0" applyFill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5" fillId="15" borderId="0" applyNumberFormat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9" borderId="0" applyNumberFormat="0" applyBorder="0" applyAlignment="0" applyProtection="0"/>
    <xf numFmtId="0" fontId="29" fillId="36" borderId="0" applyNumberFormat="0" applyBorder="0" applyAlignment="0" applyProtection="0"/>
    <xf numFmtId="0" fontId="35" fillId="31" borderId="0" applyNumberFormat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6" fillId="7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22" borderId="0" applyNumberFormat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5" fillId="22" borderId="0" applyNumberFormat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0" fontId="25" fillId="22" borderId="0" applyNumberFormat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178" fontId="30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5" fillId="22" borderId="0" applyNumberFormat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56" borderId="0" applyNumberFormat="0" applyBorder="0" applyAlignment="0" applyProtection="0"/>
    <xf numFmtId="0" fontId="35" fillId="27" borderId="0" applyNumberFormat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6" fillId="37" borderId="0" applyNumberFormat="0" applyBorder="0" applyAlignment="0" applyProtection="0"/>
    <xf numFmtId="0" fontId="35" fillId="27" borderId="0" applyNumberFormat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5" fillId="5" borderId="0" applyNumberFormat="0" applyBorder="0" applyAlignment="0" applyProtection="0"/>
    <xf numFmtId="0" fontId="29" fillId="37" borderId="0" applyNumberFormat="0" applyBorder="0" applyAlignment="0" applyProtection="0"/>
    <xf numFmtId="176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9" fillId="59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2" borderId="0" applyNumberFormat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4" fillId="59" borderId="0" applyNumberFormat="0" applyBorder="0" applyAlignment="0" applyProtection="0"/>
    <xf numFmtId="0" fontId="34" fillId="0" borderId="0"/>
    <xf numFmtId="176" fontId="27" fillId="0" borderId="0" applyFont="0" applyFill="0" applyBorder="0" applyAlignment="0" applyProtection="0"/>
    <xf numFmtId="0" fontId="24" fillId="0" borderId="0"/>
    <xf numFmtId="0" fontId="35" fillId="15" borderId="0" applyNumberFormat="0" applyBorder="0" applyAlignment="0" applyProtection="0"/>
    <xf numFmtId="0" fontId="49" fillId="14" borderId="0" applyNumberFormat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5" fillId="16" borderId="0" applyNumberFormat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5" fillId="16" borderId="0" applyNumberFormat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16" borderId="0" applyNumberFormat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53" borderId="0" applyNumberFormat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17" borderId="0" applyNumberFormat="0" applyBorder="0" applyAlignment="0" applyProtection="0"/>
    <xf numFmtId="0" fontId="44" fillId="14" borderId="0" applyNumberFormat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35" fillId="37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35" fillId="37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35" fillId="37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35" fillId="37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37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42" borderId="0" applyNumberFormat="0" applyBorder="0" applyAlignment="0" applyProtection="0"/>
    <xf numFmtId="0" fontId="34" fillId="0" borderId="0"/>
    <xf numFmtId="0" fontId="30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58" borderId="0" applyNumberFormat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0" fontId="30" fillId="0" borderId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35" fillId="15" borderId="0" applyNumberFormat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5" fillId="15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5" fillId="15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30" fillId="0" borderId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5" fillId="15" borderId="0" applyNumberFormat="0" applyBorder="0" applyAlignment="0" applyProtection="0"/>
    <xf numFmtId="176" fontId="26" fillId="0" borderId="0" applyFont="0" applyFill="0" applyBorder="0" applyAlignment="0" applyProtection="0"/>
    <xf numFmtId="0" fontId="34" fillId="0" borderId="0"/>
    <xf numFmtId="177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4" fillId="58" borderId="0" applyNumberFormat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40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0" fontId="35" fillId="22" borderId="0" applyNumberFormat="0" applyBorder="0" applyAlignment="0" applyProtection="0"/>
    <xf numFmtId="43" fontId="22" fillId="0" borderId="0" applyFont="0" applyFill="0" applyBorder="0" applyAlignment="0" applyProtection="0"/>
    <xf numFmtId="0" fontId="35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0" fontId="44" fillId="40" borderId="0" applyNumberFormat="0" applyBorder="0" applyAlignment="0" applyProtection="0"/>
    <xf numFmtId="0" fontId="49" fillId="60" borderId="0" applyNumberFormat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86" fontId="27" fillId="0" borderId="0" applyFont="0" applyFill="0" applyBorder="0" applyAlignment="0" applyProtection="0"/>
    <xf numFmtId="0" fontId="35" fillId="14" borderId="0" applyNumberFormat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14" borderId="0" applyNumberFormat="0" applyBorder="0" applyAlignment="0" applyProtection="0"/>
    <xf numFmtId="43" fontId="27" fillId="0" borderId="0" applyFont="0" applyFill="0" applyBorder="0" applyAlignment="0" applyProtection="0"/>
    <xf numFmtId="0" fontId="35" fillId="14" borderId="0" applyNumberFormat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14" borderId="0" applyNumberFormat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5" fillId="14" borderId="0" applyNumberFormat="0" applyBorder="0" applyAlignment="0" applyProtection="0"/>
    <xf numFmtId="177" fontId="27" fillId="0" borderId="0" applyFont="0" applyFill="0" applyBorder="0" applyAlignment="0" applyProtection="0"/>
    <xf numFmtId="0" fontId="35" fillId="14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57" borderId="0" applyNumberFormat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44" fillId="60" borderId="0" applyNumberFormat="0" applyBorder="0" applyAlignment="0" applyProtection="0"/>
    <xf numFmtId="0" fontId="49" fillId="61" borderId="0" applyNumberFormat="0" applyBorder="0" applyAlignment="0" applyProtection="0"/>
    <xf numFmtId="0" fontId="35" fillId="8" borderId="0" applyNumberFormat="0" applyBorder="0" applyAlignment="0" applyProtection="0"/>
    <xf numFmtId="0" fontId="24" fillId="0" borderId="0"/>
    <xf numFmtId="0" fontId="35" fillId="8" borderId="0" applyNumberFormat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35" fillId="8" borderId="0" applyNumberFormat="0" applyBorder="0" applyAlignment="0" applyProtection="0"/>
    <xf numFmtId="0" fontId="35" fillId="51" borderId="0" applyNumberFormat="0" applyBorder="0" applyAlignment="0" applyProtection="0"/>
    <xf numFmtId="180" fontId="27" fillId="0" borderId="0" applyFont="0" applyFill="0" applyBorder="0" applyAlignment="0" applyProtection="0"/>
    <xf numFmtId="0" fontId="44" fillId="61" borderId="0" applyNumberFormat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9" fillId="27" borderId="0" applyNumberFormat="0" applyBorder="0" applyAlignment="0" applyProtection="0"/>
    <xf numFmtId="0" fontId="35" fillId="16" borderId="0" applyNumberFormat="0" applyBorder="0" applyAlignment="0" applyProtection="0"/>
    <xf numFmtId="9" fontId="26" fillId="0" borderId="0" applyFont="0" applyFill="0" applyBorder="0" applyAlignment="0" applyProtection="0"/>
    <xf numFmtId="0" fontId="35" fillId="16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56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16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16" borderId="0" applyNumberFormat="0" applyBorder="0" applyAlignment="0" applyProtection="0"/>
    <xf numFmtId="176" fontId="26" fillId="0" borderId="0" applyFont="0" applyFill="0" applyBorder="0" applyAlignment="0" applyProtection="0"/>
    <xf numFmtId="0" fontId="35" fillId="16" borderId="0" applyNumberFormat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5" fillId="49" borderId="0" applyNumberFormat="0" applyBorder="0" applyAlignment="0" applyProtection="0"/>
    <xf numFmtId="43" fontId="22" fillId="0" borderId="0" applyFont="0" applyFill="0" applyBorder="0" applyAlignment="0" applyProtection="0"/>
    <xf numFmtId="0" fontId="44" fillId="27" borderId="0" applyNumberFormat="0" applyBorder="0" applyAlignment="0" applyProtection="0"/>
    <xf numFmtId="0" fontId="49" fillId="1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37" borderId="0" applyNumberFormat="0" applyBorder="0" applyAlignment="0" applyProtection="0"/>
    <xf numFmtId="0" fontId="78" fillId="32" borderId="6" applyNumberFormat="0" applyAlignment="0" applyProtection="0"/>
    <xf numFmtId="43" fontId="22" fillId="0" borderId="0" applyFont="0" applyFill="0" applyBorder="0" applyAlignment="0" applyProtection="0"/>
    <xf numFmtId="0" fontId="35" fillId="37" borderId="0" applyNumberFormat="0" applyBorder="0" applyAlignment="0" applyProtection="0"/>
    <xf numFmtId="0" fontId="78" fillId="32" borderId="6" applyNumberFormat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44" fillId="58" borderId="0" applyNumberFormat="0" applyBorder="0" applyAlignment="0" applyProtection="0"/>
    <xf numFmtId="0" fontId="49" fillId="40" borderId="0" applyNumberFormat="0" applyBorder="0" applyAlignment="0" applyProtection="0"/>
    <xf numFmtId="0" fontId="35" fillId="28" borderId="0" applyNumberFormat="0" applyBorder="0" applyAlignment="0" applyProtection="0"/>
    <xf numFmtId="0" fontId="44" fillId="40" borderId="0" applyNumberFormat="0" applyBorder="0" applyAlignment="0" applyProtection="0"/>
    <xf numFmtId="0" fontId="49" fillId="1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5" fillId="27" borderId="0" applyNumberFormat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0" fontId="24" fillId="0" borderId="0"/>
    <xf numFmtId="0" fontId="35" fillId="27" borderId="0" applyNumberFormat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44" fillId="16" borderId="0" applyNumberFormat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5" fillId="15" borderId="0" applyNumberFormat="0" applyBorder="0" applyAlignment="0" applyProtection="0"/>
    <xf numFmtId="0" fontId="53" fillId="36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53" fillId="36" borderId="0" applyNumberFormat="0" applyBorder="0" applyAlignment="0" applyProtection="0"/>
    <xf numFmtId="180" fontId="27" fillId="0" borderId="0" applyFont="0" applyFill="0" applyBorder="0" applyAlignment="0" applyProtection="0"/>
    <xf numFmtId="0" fontId="53" fillId="36" borderId="0" applyNumberFormat="0" applyBorder="0" applyAlignment="0" applyProtection="0"/>
    <xf numFmtId="180" fontId="27" fillId="0" borderId="0" applyFont="0" applyFill="0" applyBorder="0" applyAlignment="0" applyProtection="0"/>
    <xf numFmtId="0" fontId="53" fillId="48" borderId="0" applyNumberFormat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4" fillId="0" borderId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55" fillId="15" borderId="0" applyNumberFormat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3" fillId="50" borderId="15" applyNumberFormat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6" fillId="32" borderId="6" applyNumberFormat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6" fillId="32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6" fillId="32" borderId="6" applyNumberFormat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0" fillId="50" borderId="15" applyNumberFormat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87" fillId="46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88" fillId="35" borderId="8" applyNumberFormat="0" applyAlignment="0" applyProtection="0"/>
    <xf numFmtId="0" fontId="63" fillId="46" borderId="12" applyNumberFormat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6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86" fontId="27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82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8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3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0" fontId="42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82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6" fillId="23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46" fillId="23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2" fillId="11" borderId="6" applyNumberFormat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46" fillId="23" borderId="0" applyNumberFormat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0" borderId="0"/>
    <xf numFmtId="43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6" fillId="23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6" fillId="23" borderId="0" applyNumberFormat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0" borderId="0"/>
    <xf numFmtId="176" fontId="27" fillId="0" borderId="0" applyFont="0" applyFill="0" applyBorder="0" applyAlignment="0" applyProtection="0"/>
    <xf numFmtId="0" fontId="34" fillId="0" borderId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7" fillId="0" borderId="0" applyFont="0" applyFill="0" applyBorder="0" applyAlignment="0" applyProtection="0"/>
    <xf numFmtId="0" fontId="34" fillId="0" borderId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18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9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1" fillId="0" borderId="16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4" fillId="11" borderId="6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4" fillId="11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43" fillId="0" borderId="5" applyNumberFormat="0" applyFill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4" fillId="0" borderId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90" fillId="0" borderId="18" applyNumberFormat="0" applyFill="0" applyAlignment="0" applyProtection="0"/>
    <xf numFmtId="0" fontId="80" fillId="11" borderId="0" applyNumberFormat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80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2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0" fontId="52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4" fillId="11" borderId="6" applyNumberFormat="0" applyAlignment="0" applyProtection="0"/>
    <xf numFmtId="43" fontId="22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74" fillId="12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2" fillId="11" borderId="6" applyNumberFormat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0" fontId="43" fillId="0" borderId="5" applyNumberFormat="0" applyFill="0" applyAlignment="0" applyProtection="0"/>
    <xf numFmtId="0" fontId="90" fillId="0" borderId="18" applyNumberFormat="0" applyFill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5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7" fillId="0" borderId="0"/>
    <xf numFmtId="178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6" fontId="22" fillId="0" borderId="0" applyFont="0" applyFill="0" applyBorder="0" applyAlignment="0" applyProtection="0"/>
    <xf numFmtId="0" fontId="34" fillId="0" borderId="0"/>
    <xf numFmtId="180" fontId="27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0" fontId="30" fillId="0" borderId="0"/>
    <xf numFmtId="180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0" fillId="0" borderId="0"/>
    <xf numFmtId="178" fontId="30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0" fontId="27" fillId="0" borderId="0"/>
    <xf numFmtId="18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0" fontId="30" fillId="0" borderId="0" applyFont="0" applyFill="0" applyBorder="0" applyAlignment="0" applyProtection="0"/>
    <xf numFmtId="0" fontId="24" fillId="0" borderId="0"/>
    <xf numFmtId="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9" fillId="0" borderId="19" applyNumberFormat="0" applyFill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0" fontId="79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7" fillId="0" borderId="0"/>
    <xf numFmtId="176" fontId="26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0" fontId="0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21" applyNumberFormat="0" applyFill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90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9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01" fillId="0" borderId="0"/>
    <xf numFmtId="0" fontId="2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0" fontId="34" fillId="0" borderId="0"/>
    <xf numFmtId="0" fontId="24" fillId="0" borderId="0"/>
    <xf numFmtId="176" fontId="27" fillId="0" borderId="0" applyFont="0" applyFill="0" applyBorder="0" applyAlignment="0" applyProtection="0"/>
    <xf numFmtId="0" fontId="30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0" fontId="22" fillId="0" borderId="0" applyFont="0" applyFill="0" applyBorder="0" applyAlignment="0" applyProtection="0"/>
    <xf numFmtId="0" fontId="40" fillId="0" borderId="0"/>
    <xf numFmtId="0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3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0" fontId="52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0" fontId="72" fillId="0" borderId="17" applyNumberFormat="0" applyFill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102" fillId="0" borderId="22" applyNumberFormat="0" applyFill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0" borderId="0"/>
    <xf numFmtId="176" fontId="27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103" fillId="0" borderId="22" applyNumberFormat="0" applyFill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4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179" fontId="30" fillId="0" borderId="0" applyFont="0" applyFill="0" applyBorder="0" applyAlignment="0" applyProtection="0"/>
    <xf numFmtId="0" fontId="24" fillId="0" borderId="0"/>
    <xf numFmtId="179" fontId="30" fillId="0" borderId="0" applyFont="0" applyFill="0" applyBorder="0" applyAlignment="0" applyProtection="0"/>
    <xf numFmtId="0" fontId="24" fillId="0" borderId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179" fontId="30" fillId="0" borderId="0" applyFont="0" applyFill="0" applyBorder="0" applyAlignment="0" applyProtection="0"/>
    <xf numFmtId="0" fontId="24" fillId="0" borderId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0" fillId="0" borderId="0"/>
    <xf numFmtId="176" fontId="27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34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30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4" fillId="0" borderId="0"/>
    <xf numFmtId="0" fontId="43" fillId="0" borderId="5" applyNumberFormat="0" applyFill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2" fillId="0" borderId="17" applyNumberFormat="0" applyFill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59" fillId="0" borderId="24" applyNumberFormat="0" applyFill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30" fillId="0" borderId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0" fontId="24" fillId="0" borderId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5" applyNumberFormat="0" applyFill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43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5" applyNumberFormat="0" applyFill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5" applyNumberFormat="0" applyFill="0" applyAlignment="0" applyProtection="0"/>
    <xf numFmtId="0" fontId="24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43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34" fillId="0" borderId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5" applyNumberFormat="0" applyFill="0" applyAlignment="0" applyProtection="0"/>
    <xf numFmtId="0" fontId="24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5" applyNumberFormat="0" applyFill="0" applyAlignment="0" applyProtection="0"/>
    <xf numFmtId="0" fontId="24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5" fillId="50" borderId="25" applyNumberFormat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8" fillId="32" borderId="7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7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176" fontId="24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/>
    <xf numFmtId="0" fontId="24" fillId="0" borderId="0"/>
    <xf numFmtId="176" fontId="24" fillId="0" borderId="0" applyFont="0" applyFill="0" applyBorder="0" applyAlignment="0" applyProtection="0"/>
    <xf numFmtId="0" fontId="24" fillId="0" borderId="0"/>
    <xf numFmtId="176" fontId="24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3" fillId="0" borderId="0"/>
    <xf numFmtId="180" fontId="27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9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0" fontId="34" fillId="0" borderId="0"/>
    <xf numFmtId="177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77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76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7" fillId="50" borderId="25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4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24" fillId="0" borderId="0"/>
    <xf numFmtId="0" fontId="10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1" fillId="10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43" borderId="0" applyNumberFormat="0" applyBorder="0" applyAlignment="0" applyProtection="0"/>
    <xf numFmtId="0" fontId="112" fillId="0" borderId="26" applyNumberFormat="0" applyFill="0" applyAlignment="0" applyProtection="0"/>
    <xf numFmtId="0" fontId="24" fillId="0" borderId="0"/>
    <xf numFmtId="0" fontId="90" fillId="0" borderId="18" applyNumberFormat="0" applyFill="0" applyAlignment="0" applyProtection="0"/>
    <xf numFmtId="0" fontId="24" fillId="0" borderId="0"/>
    <xf numFmtId="0" fontId="90" fillId="0" borderId="18" applyNumberFormat="0" applyFill="0" applyAlignment="0" applyProtection="0"/>
    <xf numFmtId="0" fontId="24" fillId="0" borderId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24" fillId="0" borderId="0"/>
    <xf numFmtId="0" fontId="86" fillId="0" borderId="18" applyNumberFormat="0" applyFill="0" applyAlignment="0" applyProtection="0"/>
    <xf numFmtId="0" fontId="24" fillId="0" borderId="0"/>
    <xf numFmtId="9" fontId="30" fillId="0" borderId="0" applyFont="0" applyFill="0" applyBorder="0" applyAlignment="0" applyProtection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24" fillId="0" borderId="0"/>
    <xf numFmtId="0" fontId="90" fillId="0" borderId="18" applyNumberFormat="0" applyFill="0" applyAlignment="0" applyProtection="0"/>
    <xf numFmtId="0" fontId="90" fillId="0" borderId="18" applyNumberFormat="0" applyFill="0" applyAlignment="0" applyProtection="0"/>
    <xf numFmtId="0" fontId="113" fillId="0" borderId="26" applyNumberFormat="0" applyFill="0" applyAlignment="0" applyProtection="0"/>
    <xf numFmtId="0" fontId="24" fillId="0" borderId="0"/>
    <xf numFmtId="0" fontId="114" fillId="0" borderId="27" applyNumberFormat="0" applyFill="0" applyAlignment="0" applyProtection="0"/>
    <xf numFmtId="0" fontId="24" fillId="0" borderId="0"/>
    <xf numFmtId="0" fontId="71" fillId="0" borderId="16" applyNumberFormat="0" applyFill="0" applyAlignment="0" applyProtection="0"/>
    <xf numFmtId="0" fontId="24" fillId="0" borderId="0"/>
    <xf numFmtId="0" fontId="71" fillId="0" borderId="16" applyNumberFormat="0" applyFill="0" applyAlignment="0" applyProtection="0"/>
    <xf numFmtId="0" fontId="24" fillId="0" borderId="0"/>
    <xf numFmtId="0" fontId="24" fillId="0" borderId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115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116" fillId="0" borderId="27" applyNumberFormat="0" applyFill="0" applyAlignment="0" applyProtection="0"/>
    <xf numFmtId="0" fontId="24" fillId="0" borderId="0"/>
    <xf numFmtId="0" fontId="100" fillId="0" borderId="20" applyNumberFormat="0" applyFill="0" applyAlignment="0" applyProtection="0"/>
    <xf numFmtId="0" fontId="24" fillId="0" borderId="0"/>
    <xf numFmtId="0" fontId="43" fillId="0" borderId="5" applyNumberFormat="0" applyFill="0" applyAlignment="0" applyProtection="0"/>
    <xf numFmtId="0" fontId="104" fillId="0" borderId="20" applyNumberFormat="0" applyFill="0" applyAlignment="0" applyProtection="0"/>
    <xf numFmtId="0" fontId="24" fillId="0" borderId="0"/>
    <xf numFmtId="0" fontId="100" fillId="0" borderId="0" applyNumberFormat="0" applyFill="0" applyBorder="0" applyAlignment="0" applyProtection="0"/>
    <xf numFmtId="0" fontId="2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85" fillId="24" borderId="15" applyNumberFormat="0" applyAlignment="0" applyProtection="0"/>
    <xf numFmtId="0" fontId="74" fillId="11" borderId="6" applyNumberFormat="0" applyAlignment="0" applyProtection="0"/>
    <xf numFmtId="0" fontId="74" fillId="11" borderId="6" applyNumberFormat="0" applyAlignment="0" applyProtection="0"/>
    <xf numFmtId="0" fontId="118" fillId="24" borderId="15" applyNumberFormat="0" applyAlignment="0" applyProtection="0"/>
    <xf numFmtId="0" fontId="92" fillId="11" borderId="6" applyNumberFormat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119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120" fillId="0" borderId="13" applyNumberFormat="0" applyFill="0" applyAlignment="0" applyProtection="0"/>
    <xf numFmtId="0" fontId="121" fillId="0" borderId="0"/>
    <xf numFmtId="0" fontId="81" fillId="11" borderId="0" applyNumberFormat="0" applyBorder="0" applyAlignment="0" applyProtection="0"/>
    <xf numFmtId="0" fontId="27" fillId="0" borderId="0"/>
    <xf numFmtId="0" fontId="25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30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5" fillId="0" borderId="0"/>
    <xf numFmtId="0" fontId="27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123" fillId="0" borderId="0"/>
    <xf numFmtId="0" fontId="24" fillId="0" borderId="0"/>
    <xf numFmtId="0" fontId="24" fillId="0" borderId="0"/>
    <xf numFmtId="0" fontId="1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4" fillId="0" borderId="0"/>
    <xf numFmtId="0" fontId="34" fillId="0" borderId="0"/>
    <xf numFmtId="0" fontId="27" fillId="0" borderId="0"/>
    <xf numFmtId="0" fontId="0" fillId="0" borderId="0"/>
    <xf numFmtId="0" fontId="34" fillId="0" borderId="0"/>
    <xf numFmtId="0" fontId="42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0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0" fontId="0" fillId="0" borderId="0"/>
    <xf numFmtId="0" fontId="34" fillId="0" borderId="0"/>
    <xf numFmtId="0" fontId="34" fillId="0" borderId="0"/>
    <xf numFmtId="9" fontId="26" fillId="0" borderId="0" applyFont="0" applyFill="0" applyBorder="0" applyAlignment="0" applyProtection="0"/>
    <xf numFmtId="0" fontId="34" fillId="0" borderId="0"/>
    <xf numFmtId="9" fontId="26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125" fillId="0" borderId="0" applyNumberFormat="0" applyFill="0" applyBorder="0" applyAlignment="0" applyProtection="0"/>
    <xf numFmtId="0" fontId="24" fillId="0" borderId="0"/>
    <xf numFmtId="0" fontId="125" fillId="0" borderId="0" applyNumberFormat="0" applyFill="0" applyBorder="0" applyAlignment="0" applyProtection="0"/>
    <xf numFmtId="0" fontId="24" fillId="0" borderId="0"/>
    <xf numFmtId="0" fontId="3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23" fillId="0" borderId="0"/>
    <xf numFmtId="0" fontId="34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23" fillId="0" borderId="0"/>
    <xf numFmtId="0" fontId="84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22" fillId="0" borderId="0" applyFont="0" applyFill="0" applyBorder="0" applyAlignment="0" applyProtection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9" fontId="26" fillId="0" borderId="0" applyFont="0" applyFill="0" applyBorder="0" applyAlignment="0" applyProtection="0"/>
    <xf numFmtId="0" fontId="34" fillId="0" borderId="0"/>
    <xf numFmtId="0" fontId="34" fillId="0" borderId="0"/>
    <xf numFmtId="9" fontId="26" fillId="0" borderId="0" applyFont="0" applyFill="0" applyBorder="0" applyAlignment="0" applyProtection="0"/>
    <xf numFmtId="0" fontId="0" fillId="0" borderId="0"/>
    <xf numFmtId="0" fontId="24" fillId="0" borderId="0"/>
    <xf numFmtId="0" fontId="27" fillId="0" borderId="0"/>
    <xf numFmtId="0" fontId="24" fillId="0" borderId="0"/>
    <xf numFmtId="0" fontId="3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24" fillId="0" borderId="0"/>
    <xf numFmtId="0" fontId="0" fillId="0" borderId="0"/>
    <xf numFmtId="0" fontId="24" fillId="0" borderId="0"/>
    <xf numFmtId="0" fontId="34" fillId="0" borderId="0"/>
    <xf numFmtId="0" fontId="24" fillId="0" borderId="0"/>
    <xf numFmtId="0" fontId="34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3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34" fillId="0" borderId="0"/>
    <xf numFmtId="0" fontId="27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4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23" fillId="5" borderId="23" applyNumberFormat="0" applyFont="0" applyAlignment="0" applyProtection="0"/>
    <xf numFmtId="0" fontId="29" fillId="38" borderId="9" applyNumberFormat="0" applyFont="0" applyAlignment="0" applyProtection="0"/>
    <xf numFmtId="0" fontId="29" fillId="38" borderId="9" applyNumberFormat="0" applyFont="0" applyAlignment="0" applyProtection="0"/>
    <xf numFmtId="0" fontId="29" fillId="5" borderId="23" applyNumberFormat="0" applyFont="0" applyAlignment="0" applyProtection="0"/>
    <xf numFmtId="0" fontId="29" fillId="5" borderId="23" applyNumberFormat="0" applyFont="0" applyAlignment="0" applyProtection="0"/>
    <xf numFmtId="0" fontId="48" fillId="32" borderId="7" applyNumberFormat="0" applyAlignment="0" applyProtection="0"/>
    <xf numFmtId="0" fontId="48" fillId="32" borderId="7" applyNumberFormat="0" applyAlignment="0" applyProtection="0"/>
    <xf numFmtId="0" fontId="48" fillId="32" borderId="7" applyNumberFormat="0" applyAlignment="0" applyProtection="0"/>
    <xf numFmtId="0" fontId="48" fillId="32" borderId="7" applyNumberFormat="0" applyAlignment="0" applyProtection="0"/>
    <xf numFmtId="0" fontId="48" fillId="32" borderId="7" applyNumberFormat="0" applyAlignment="0" applyProtection="0"/>
    <xf numFmtId="0" fontId="48" fillId="44" borderId="7" applyNumberFormat="0" applyAlignment="0" applyProtection="0"/>
    <xf numFmtId="192" fontId="1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7" fillId="0" borderId="28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4" applyNumberFormat="0" applyFill="0" applyAlignment="0" applyProtection="0"/>
    <xf numFmtId="0" fontId="128" fillId="0" borderId="28" applyNumberFormat="0" applyFill="0" applyAlignment="0" applyProtection="0"/>
    <xf numFmtId="0" fontId="9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</cellStyleXfs>
  <cellXfs count="7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85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85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85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85" fontId="4" fillId="2" borderId="0" xfId="1233" applyNumberFormat="1" applyFont="1" applyFill="1" applyBorder="1" applyAlignment="1" applyProtection="1"/>
    <xf numFmtId="185" fontId="6" fillId="2" borderId="0" xfId="1233" applyNumberFormat="1" applyFont="1" applyFill="1" applyBorder="1" applyAlignment="1" applyProtection="1"/>
    <xf numFmtId="185" fontId="1" fillId="2" borderId="0" xfId="1233" applyNumberFormat="1" applyFont="1" applyFill="1" applyBorder="1" applyAlignment="1" applyProtection="1"/>
    <xf numFmtId="185" fontId="6" fillId="0" borderId="0" xfId="1233" applyNumberFormat="1" applyFont="1" applyFill="1" applyBorder="1" applyAlignment="1" applyProtection="1"/>
    <xf numFmtId="185" fontId="3" fillId="2" borderId="0" xfId="13" applyNumberFormat="1" applyFont="1" applyFill="1" applyBorder="1" applyAlignment="1" applyProtection="1"/>
    <xf numFmtId="185" fontId="1" fillId="0" borderId="0" xfId="5676" applyNumberFormat="1" applyFont="1" applyFill="1" applyBorder="1" applyAlignment="1" applyProtection="1"/>
    <xf numFmtId="185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85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85" fontId="1" fillId="0" borderId="0" xfId="13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NumberFormat="1" applyFont="1" applyFill="1" applyBorder="1" applyAlignment="1" applyProtection="1"/>
    <xf numFmtId="0" fontId="13" fillId="0" borderId="0" xfId="0" applyFont="1" applyBorder="1" applyAlignment="1"/>
    <xf numFmtId="3" fontId="14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4" fillId="0" borderId="0" xfId="623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37" fontId="16" fillId="4" borderId="0" xfId="0" applyNumberFormat="1" applyFont="1" applyFill="1"/>
    <xf numFmtId="37" fontId="16" fillId="0" borderId="0" xfId="0" applyNumberFormat="1" applyFont="1" applyBorder="1"/>
    <xf numFmtId="37" fontId="10" fillId="0" borderId="0" xfId="0" applyNumberFormat="1" applyFont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16" fillId="0" borderId="0" xfId="0" applyNumberFormat="1" applyFont="1"/>
    <xf numFmtId="37" fontId="14" fillId="0" borderId="1" xfId="0" applyNumberFormat="1" applyFont="1" applyBorder="1" applyAlignment="1">
      <alignment vertical="center"/>
    </xf>
    <xf numFmtId="37" fontId="14" fillId="0" borderId="0" xfId="0" applyNumberFormat="1" applyFont="1" applyBorder="1" applyAlignment="1">
      <alignment vertical="center"/>
    </xf>
    <xf numFmtId="37" fontId="15" fillId="0" borderId="0" xfId="0" applyNumberFormat="1" applyFont="1" applyBorder="1" applyAlignment="1">
      <alignment vertical="center"/>
    </xf>
    <xf numFmtId="37" fontId="14" fillId="0" borderId="2" xfId="0" applyNumberFormat="1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vertical="center"/>
    </xf>
    <xf numFmtId="0" fontId="14" fillId="0" borderId="0" xfId="623" applyFont="1" applyFill="1" applyBorder="1" applyAlignment="1">
      <alignment vertical="center"/>
    </xf>
    <xf numFmtId="37" fontId="9" fillId="0" borderId="0" xfId="0" applyNumberFormat="1" applyFont="1" applyFill="1" applyBorder="1" applyAlignment="1" applyProtection="1"/>
    <xf numFmtId="37" fontId="14" fillId="0" borderId="3" xfId="0" applyNumberFormat="1" applyFont="1" applyFill="1" applyBorder="1" applyAlignment="1">
      <alignment vertical="center"/>
    </xf>
    <xf numFmtId="37" fontId="16" fillId="0" borderId="0" xfId="0" applyNumberFormat="1" applyFont="1" applyFill="1" applyBorder="1"/>
    <xf numFmtId="37" fontId="10" fillId="0" borderId="1" xfId="0" applyNumberFormat="1" applyFont="1" applyBorder="1"/>
    <xf numFmtId="37" fontId="10" fillId="0" borderId="0" xfId="0" applyNumberFormat="1" applyFont="1" applyBorder="1"/>
    <xf numFmtId="0" fontId="18" fillId="0" borderId="0" xfId="0" applyNumberFormat="1" applyFont="1" applyFill="1" applyBorder="1" applyAlignment="1" applyProtection="1">
      <alignment wrapText="1"/>
    </xf>
    <xf numFmtId="37" fontId="16" fillId="0" borderId="0" xfId="0" applyNumberFormat="1" applyFont="1" applyFill="1"/>
    <xf numFmtId="14" fontId="19" fillId="0" borderId="0" xfId="623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vertical="top" wrapText="1"/>
    </xf>
    <xf numFmtId="0" fontId="19" fillId="0" borderId="0" xfId="623" applyFont="1" applyFill="1" applyBorder="1" applyAlignment="1">
      <alignment horizontal="center" vertical="center"/>
    </xf>
    <xf numFmtId="0" fontId="20" fillId="0" borderId="0" xfId="821" applyNumberFormat="1" applyFont="1" applyFill="1" applyBorder="1" applyAlignment="1">
      <alignment vertical="center"/>
    </xf>
    <xf numFmtId="0" fontId="19" fillId="0" borderId="0" xfId="821" applyNumberFormat="1" applyFont="1" applyFill="1" applyBorder="1" applyAlignment="1">
      <alignment horizontal="center" vertical="center"/>
    </xf>
    <xf numFmtId="0" fontId="21" fillId="0" borderId="0" xfId="821" applyNumberFormat="1" applyFont="1" applyFill="1" applyBorder="1" applyAlignment="1">
      <alignment vertical="center"/>
    </xf>
    <xf numFmtId="37" fontId="21" fillId="0" borderId="0" xfId="821" applyNumberFormat="1" applyFont="1" applyFill="1" applyBorder="1" applyAlignment="1">
      <alignment vertical="center"/>
    </xf>
    <xf numFmtId="0" fontId="19" fillId="0" borderId="0" xfId="821" applyNumberFormat="1" applyFont="1" applyFill="1" applyBorder="1" applyAlignment="1">
      <alignment vertical="center"/>
    </xf>
    <xf numFmtId="0" fontId="19" fillId="0" borderId="0" xfId="821" applyNumberFormat="1" applyFont="1" applyFill="1" applyBorder="1" applyAlignment="1">
      <alignment horizontal="left" vertical="center" wrapText="1"/>
    </xf>
  </cellXfs>
  <cellStyles count="6642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Percent 6 2 2 2" xfId="21"/>
    <cellStyle name="Comma 211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Normal 12 3 3 6" xfId="509"/>
    <cellStyle name="Calculation 3 6" xfId="510"/>
    <cellStyle name="40% - Accent1 3 4" xfId="511"/>
    <cellStyle name="Percent 9 2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Comma 2 10 3" xfId="2041"/>
    <cellStyle name="Comma 12 2 2 5 2" xfId="2042"/>
    <cellStyle name="Comma 3 6 5" xfId="2043"/>
    <cellStyle name="Normal 3 5 6" xfId="2044"/>
    <cellStyle name="Comma 313 3" xfId="2045"/>
    <cellStyle name="Comma 308 3" xfId="2046"/>
    <cellStyle name="Comma 258 3" xfId="2047"/>
    <cellStyle name="Comma 263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te 2" xfId="6387"/>
    <cellStyle name="Note 3" xfId="6388"/>
    <cellStyle name="Note 3 2" xfId="6389"/>
    <cellStyle name="Note 4" xfId="6390"/>
    <cellStyle name="Note 4 2" xfId="6391"/>
    <cellStyle name="Output 3 2" xfId="6392"/>
    <cellStyle name="Output 3 3" xfId="6393"/>
    <cellStyle name="Output 3 4" xfId="6394"/>
    <cellStyle name="Output 3 5" xfId="6395"/>
    <cellStyle name="Output 3 6" xfId="6396"/>
    <cellStyle name="Output 3 7" xfId="6397"/>
    <cellStyle name="ParaBirimi 2" xfId="6398"/>
    <cellStyle name="Percent 10 12 3 2" xfId="6399"/>
    <cellStyle name="Percent 10 12 4" xfId="6400"/>
    <cellStyle name="Percent 10 2" xfId="6401"/>
    <cellStyle name="Percent 10 2 2" xfId="6402"/>
    <cellStyle name="Percent 10 2 2 2" xfId="6403"/>
    <cellStyle name="Percent 10 2 2 2 2" xfId="6404"/>
    <cellStyle name="Percent 10 2 2 2 2 2" xfId="6405"/>
    <cellStyle name="Percent 10 2 2 2 3" xfId="6406"/>
    <cellStyle name="Percent 10 2 2 2 4" xfId="6407"/>
    <cellStyle name="Percent 5 3 4 5 2" xfId="6408"/>
    <cellStyle name="Percent 10 2 2 3" xfId="6409"/>
    <cellStyle name="Percent 10 2 2 3 2" xfId="6410"/>
    <cellStyle name="Percent 10 2 2 3 2 2" xfId="6411"/>
    <cellStyle name="Percent 10 2 2 3 3" xfId="6412"/>
    <cellStyle name="Percent 10 2 2 3 4" xfId="6413"/>
    <cellStyle name="Percent 10 2 2 4 2" xfId="6414"/>
    <cellStyle name="Percent 10 2 2 5" xfId="6415"/>
    <cellStyle name="Percent 10 2 2 5 2" xfId="6416"/>
    <cellStyle name="Percent 10 2 2 6" xfId="6417"/>
    <cellStyle name="Percent 10 2 2 6 2" xfId="6418"/>
    <cellStyle name="Percent 10 2 3" xfId="6419"/>
    <cellStyle name="Percent 10 2 5 5 2" xfId="6420"/>
    <cellStyle name="Percent 10 2 8 2" xfId="6421"/>
    <cellStyle name="Percent 10 3" xfId="6422"/>
    <cellStyle name="Percent 10 4" xfId="6423"/>
    <cellStyle name="Percent 10 4 2" xfId="6424"/>
    <cellStyle name="Percent 10 4 2 2" xfId="6425"/>
    <cellStyle name="Percent 10 4 2 2 2" xfId="6426"/>
    <cellStyle name="Percent 10 4 3" xfId="6427"/>
    <cellStyle name="Percent 10 4 3 2 2" xfId="6428"/>
    <cellStyle name="Percent 10 4 4 2" xfId="6429"/>
    <cellStyle name="Percent 10 4 5" xfId="6430"/>
    <cellStyle name="Percent 10 4 6" xfId="6431"/>
    <cellStyle name="Percent 10 4 6 2" xfId="6432"/>
    <cellStyle name="Percent 6 6 9" xfId="6433"/>
    <cellStyle name="Percent 10 6" xfId="6434"/>
    <cellStyle name="Percent 10 6 2" xfId="6435"/>
    <cellStyle name="Percent 10 6 3" xfId="6436"/>
    <cellStyle name="Percent 10 6 5" xfId="6437"/>
    <cellStyle name="Percent 10 7" xfId="6438"/>
    <cellStyle name="Percent 10 7 2" xfId="6439"/>
    <cellStyle name="Percent 10 7 2 2" xfId="6440"/>
    <cellStyle name="Percent 10 8" xfId="6441"/>
    <cellStyle name="Percent 10 8 2" xfId="6442"/>
    <cellStyle name="Percent 10 8 3" xfId="6443"/>
    <cellStyle name="Percent 10 8 4" xfId="6444"/>
    <cellStyle name="Percent 10 8 5" xfId="6445"/>
    <cellStyle name="Percent 10 8 5 2" xfId="6446"/>
    <cellStyle name="Percent 10 9" xfId="6447"/>
    <cellStyle name="Percent 10 9 2" xfId="6448"/>
    <cellStyle name="Percent 10 9 2 2" xfId="6449"/>
    <cellStyle name="Percent 10 9 3" xfId="6450"/>
    <cellStyle name="Percent 10 9 4" xfId="6451"/>
    <cellStyle name="Percent 11" xfId="6452"/>
    <cellStyle name="Percent 11 2" xfId="6453"/>
    <cellStyle name="Percent 11 2 2" xfId="6454"/>
    <cellStyle name="Percent 11 4" xfId="6455"/>
    <cellStyle name="Percent 11 4 2" xfId="6456"/>
    <cellStyle name="Percent 12" xfId="6457"/>
    <cellStyle name="Percent 12 2" xfId="6458"/>
    <cellStyle name="Percent 12 3" xfId="6459"/>
    <cellStyle name="Percent 12 4" xfId="6460"/>
    <cellStyle name="Percent 12 5" xfId="6461"/>
    <cellStyle name="Percent 12 5 2 2" xfId="6462"/>
    <cellStyle name="Percent 12 5 3 2" xfId="6463"/>
    <cellStyle name="Percent 12 5 4" xfId="6464"/>
    <cellStyle name="Percent 13" xfId="6465"/>
    <cellStyle name="Percent 13 2" xfId="6466"/>
    <cellStyle name="Percent 13 3" xfId="6467"/>
    <cellStyle name="Percent 2" xfId="6468"/>
    <cellStyle name="Percent 2 10" xfId="6469"/>
    <cellStyle name="Percent 2 10 2" xfId="6470"/>
    <cellStyle name="Percent 2 10 3" xfId="6471"/>
    <cellStyle name="Percent 2 10 4" xfId="6472"/>
    <cellStyle name="Percent 2 10 5" xfId="6473"/>
    <cellStyle name="Percent 2 2" xfId="6474"/>
    <cellStyle name="Percent 2 2 2" xfId="6475"/>
    <cellStyle name="Percent 2 3" xfId="6476"/>
    <cellStyle name="Percent 2 3 2" xfId="6477"/>
    <cellStyle name="Percent 4 3 3 5" xfId="6478"/>
    <cellStyle name="Percent 2 4" xfId="6479"/>
    <cellStyle name="Percent 2 4 2" xfId="6480"/>
    <cellStyle name="Percent 2 4 3" xfId="6481"/>
    <cellStyle name="Percent 2 4 4" xfId="6482"/>
    <cellStyle name="Percent 2 4 5" xfId="6483"/>
    <cellStyle name="Percent 2 4 5 5" xfId="6484"/>
    <cellStyle name="Percent 2 4 5 6" xfId="6485"/>
    <cellStyle name="Percent 2 5" xfId="6486"/>
    <cellStyle name="Percent 2 5 2" xfId="6487"/>
    <cellStyle name="Percent 2 5 2 2" xfId="6488"/>
    <cellStyle name="Percent 2 5 2 3" xfId="6489"/>
    <cellStyle name="Percent 2 5 3" xfId="6490"/>
    <cellStyle name="Percent 2 5 4" xfId="6491"/>
    <cellStyle name="Percent 2 5 5 2 3" xfId="6492"/>
    <cellStyle name="Percent 2 5 5 4 2" xfId="6493"/>
    <cellStyle name="Percent 2 5 5 4 3" xfId="6494"/>
    <cellStyle name="Percent 2 5 5 5" xfId="6495"/>
    <cellStyle name="Percent 2 6" xfId="6496"/>
    <cellStyle name="Percent 2 7" xfId="6497"/>
    <cellStyle name="Percent 2 9" xfId="6498"/>
    <cellStyle name="Percent 2 9 2 3 2" xfId="6499"/>
    <cellStyle name="Percent 2 9 2 3 3" xfId="6500"/>
    <cellStyle name="Percent 3 2" xfId="6501"/>
    <cellStyle name="Percent 3 2 3 2" xfId="6502"/>
    <cellStyle name="Percent 3 2 4" xfId="6503"/>
    <cellStyle name="Percent 3 3" xfId="6504"/>
    <cellStyle name="Percent 3 3 4" xfId="6505"/>
    <cellStyle name="Percent 3 3 4 2" xfId="6506"/>
    <cellStyle name="Percent 3 3 5" xfId="6507"/>
    <cellStyle name="Percent 3 4" xfId="6508"/>
    <cellStyle name="Percent 3 4 3" xfId="6509"/>
    <cellStyle name="Percent 3 4 4" xfId="6510"/>
    <cellStyle name="Percent 3 5" xfId="6511"/>
    <cellStyle name="Percent 4" xfId="6512"/>
    <cellStyle name="Percent 4 2 2" xfId="6513"/>
    <cellStyle name="Percent 4 2 2 2" xfId="6514"/>
    <cellStyle name="Percent 4 2 3 2" xfId="6515"/>
    <cellStyle name="Percent 4 3 2" xfId="6516"/>
    <cellStyle name="Percent 4 3 2 2" xfId="6517"/>
    <cellStyle name="Percent 4 3 3 2" xfId="6518"/>
    <cellStyle name="Percent 4 3 3 2 2" xfId="6519"/>
    <cellStyle name="Percent 4 3 3 3" xfId="6520"/>
    <cellStyle name="Percent 4 3 3 3 2" xfId="6521"/>
    <cellStyle name="Percent 4 3 3 4" xfId="6522"/>
    <cellStyle name="Percent 4 4 2" xfId="6523"/>
    <cellStyle name="Percent 4 5" xfId="6524"/>
    <cellStyle name="Percent 4 5 3" xfId="6525"/>
    <cellStyle name="Percent 4 5 5" xfId="6526"/>
    <cellStyle name="Percent 5" xfId="6527"/>
    <cellStyle name="Percent 5 2" xfId="6528"/>
    <cellStyle name="Percent 5 2 3 2" xfId="6529"/>
    <cellStyle name="Percent 5 2 3 3" xfId="6530"/>
    <cellStyle name="Percent 5 2 3 3 2" xfId="6531"/>
    <cellStyle name="Percent 5 2 3 3 3" xfId="6532"/>
    <cellStyle name="Percent 5 2 4" xfId="6533"/>
    <cellStyle name="Percent 5 3" xfId="6534"/>
    <cellStyle name="Percent 5 3 2" xfId="6535"/>
    <cellStyle name="Percent 5 3 2 2" xfId="6536"/>
    <cellStyle name="Percent 5 3 3 2" xfId="6537"/>
    <cellStyle name="Percent 5 3 3 3" xfId="6538"/>
    <cellStyle name="Percent 5 3 3 4" xfId="6539"/>
    <cellStyle name="Percent 5 3 4" xfId="6540"/>
    <cellStyle name="Percent 5 3 4 2" xfId="6541"/>
    <cellStyle name="Percent 5 3 4 3" xfId="6542"/>
    <cellStyle name="Percent 5 3 4 4" xfId="6543"/>
    <cellStyle name="Percent 5 3 4 5" xfId="6544"/>
    <cellStyle name="Percent 5 3 4 6" xfId="6545"/>
    <cellStyle name="Percent 5 4" xfId="6546"/>
    <cellStyle name="Percent 5 4 2" xfId="6547"/>
    <cellStyle name="Percent 5 4 3 2" xfId="6548"/>
    <cellStyle name="Percent 5 5" xfId="6549"/>
    <cellStyle name="Percent 5 5 2" xfId="6550"/>
    <cellStyle name="Percent 5 6" xfId="6551"/>
    <cellStyle name="Percent 5 7 2" xfId="6552"/>
    <cellStyle name="Percent 6 2" xfId="6553"/>
    <cellStyle name="Percent 6 2 2" xfId="6554"/>
    <cellStyle name="Percent 6 3 2" xfId="6555"/>
    <cellStyle name="Percent 6 3 2 2" xfId="6556"/>
    <cellStyle name="Percent 6 3 2 2 2" xfId="6557"/>
    <cellStyle name="Percent 6 3 2 3" xfId="6558"/>
    <cellStyle name="Percent 6 3 2 3 2" xfId="6559"/>
    <cellStyle name="Percent 6 3 2 4" xfId="6560"/>
    <cellStyle name="Percent 6 3 2 5" xfId="6561"/>
    <cellStyle name="Percent 6 3 2 6" xfId="6562"/>
    <cellStyle name="Percent 6 3 3 3" xfId="6563"/>
    <cellStyle name="Percent 6 4" xfId="6564"/>
    <cellStyle name="Percent 6 4 2" xfId="6565"/>
    <cellStyle name="Percent 6 4 2 2" xfId="6566"/>
    <cellStyle name="Percent 6 4 3" xfId="6567"/>
    <cellStyle name="Percent 6 4 3 2" xfId="6568"/>
    <cellStyle name="Percent 6 4 4" xfId="6569"/>
    <cellStyle name="Percent 6 4 4 2" xfId="6570"/>
    <cellStyle name="Percent 6 5" xfId="6571"/>
    <cellStyle name="Percent 6 5 2" xfId="6572"/>
    <cellStyle name="Percent 6 5 2 2" xfId="6573"/>
    <cellStyle name="Percent 6 5 4" xfId="6574"/>
    <cellStyle name="Percent 6 5 4 2" xfId="6575"/>
    <cellStyle name="Percent 6 5 5" xfId="6576"/>
    <cellStyle name="Percent 6 6" xfId="6577"/>
    <cellStyle name="Percent 6 6 2" xfId="6578"/>
    <cellStyle name="Percent 6 6 3" xfId="6579"/>
    <cellStyle name="Percent 6 6 4" xfId="6580"/>
    <cellStyle name="Percent 6 6 5" xfId="6581"/>
    <cellStyle name="Percent 6 6 6" xfId="6582"/>
    <cellStyle name="Percent 6 6 6 2" xfId="6583"/>
    <cellStyle name="Percent 6 6 7" xfId="6584"/>
    <cellStyle name="Percent 6 6 7 2" xfId="6585"/>
    <cellStyle name="Percent 6 7" xfId="6586"/>
    <cellStyle name="Percent 6 7 2" xfId="6587"/>
    <cellStyle name="Percent 6 7 2 2" xfId="6588"/>
    <cellStyle name="Percent 6 7 3" xfId="6589"/>
    <cellStyle name="Percent 6 7 4" xfId="6590"/>
    <cellStyle name="Percent 6 7 4 2" xfId="6591"/>
    <cellStyle name="Percent 6 7 5" xfId="6592"/>
    <cellStyle name="Percent 7 2" xfId="6593"/>
    <cellStyle name="Percent 7 2 2" xfId="6594"/>
    <cellStyle name="Percent 7 3 2" xfId="6595"/>
    <cellStyle name="Percent 7 3 2 2" xfId="6596"/>
    <cellStyle name="Percent 7 3 2 2 2" xfId="6597"/>
    <cellStyle name="Percent 7 4" xfId="6598"/>
    <cellStyle name="Percent 7 5" xfId="6599"/>
    <cellStyle name="Percent 7 5 2" xfId="6600"/>
    <cellStyle name="Percent 7 5 2 2" xfId="6601"/>
    <cellStyle name="Percent 7 5 3" xfId="6602"/>
    <cellStyle name="Percent 7 5 4" xfId="6603"/>
    <cellStyle name="Percent 8" xfId="6604"/>
    <cellStyle name="Percent 8 2" xfId="6605"/>
    <cellStyle name="Percent 8 3 2" xfId="6606"/>
    <cellStyle name="Percent 9" xfId="6607"/>
    <cellStyle name="Percent 9 3 2" xfId="6608"/>
    <cellStyle name="Percent 9 3 4" xfId="6609"/>
    <cellStyle name="Percent 9 3 6" xfId="6610"/>
    <cellStyle name="Percent 9 4 2" xfId="6611"/>
    <cellStyle name="Percent 9 4 2 2" xfId="6612"/>
    <cellStyle name="Percent 9 4 3" xfId="6613"/>
    <cellStyle name="Percent 9 4 4" xfId="6614"/>
    <cellStyle name="Percent 9 4 5" xfId="6615"/>
    <cellStyle name="Title 2" xfId="6616"/>
    <cellStyle name="Title 3" xfId="6617"/>
    <cellStyle name="Title 3 2" xfId="6618"/>
    <cellStyle name="Title 3 2 2" xfId="6619"/>
    <cellStyle name="Title 3 3" xfId="6620"/>
    <cellStyle name="Title 3 3 2" xfId="6621"/>
    <cellStyle name="Title 3 3 3" xfId="6622"/>
    <cellStyle name="Title 3 4" xfId="6623"/>
    <cellStyle name="Title 3 4 2" xfId="6624"/>
    <cellStyle name="Title 3 5" xfId="6625"/>
    <cellStyle name="Title 3 5 2" xfId="6626"/>
    <cellStyle name="Total 2" xfId="6627"/>
    <cellStyle name="Total 3" xfId="6628"/>
    <cellStyle name="Total 3 2" xfId="6629"/>
    <cellStyle name="Total 3 3" xfId="6630"/>
    <cellStyle name="Total 3 4" xfId="6631"/>
    <cellStyle name="Total 3 5" xfId="6632"/>
    <cellStyle name="Total 3 6" xfId="6633"/>
    <cellStyle name="Total 3 7" xfId="6634"/>
    <cellStyle name="Total 4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8"/>
  <sheetViews>
    <sheetView showGridLines="0" tabSelected="1" topLeftCell="A51" workbookViewId="0">
      <selection activeCell="B57" sqref="B57"/>
    </sheetView>
  </sheetViews>
  <sheetFormatPr defaultColWidth="9" defaultRowHeight="15" outlineLevelCol="7"/>
  <cols>
    <col min="1" max="1" width="83.4285714285714" style="33" customWidth="1"/>
    <col min="2" max="2" width="15.7142857142857" style="34" customWidth="1"/>
    <col min="3" max="3" width="2.28571428571429" style="34" customWidth="1"/>
    <col min="4" max="4" width="15.7142857142857" style="34" customWidth="1"/>
    <col min="5" max="5" width="2.42857142857143" style="34" customWidth="1"/>
    <col min="6" max="6" width="10.5714285714286" style="33" customWidth="1"/>
    <col min="7" max="7" width="11.1428571428571" style="33"/>
    <col min="8" max="16384" width="9.14285714285714" style="33"/>
  </cols>
  <sheetData>
    <row r="1" ht="14.25" spans="1:1">
      <c r="A1" s="35" t="s">
        <v>0</v>
      </c>
    </row>
    <row r="2" spans="1:1">
      <c r="A2" s="36" t="s">
        <v>1</v>
      </c>
    </row>
    <row r="3" spans="1:1">
      <c r="A3" s="36" t="s">
        <v>2</v>
      </c>
    </row>
    <row r="4" ht="14.25" spans="1:1">
      <c r="A4" s="36" t="s">
        <v>3</v>
      </c>
    </row>
    <row r="5" ht="14.25" spans="1:1">
      <c r="A5" s="37" t="s">
        <v>4</v>
      </c>
    </row>
    <row r="6" spans="1:4">
      <c r="A6" s="38"/>
      <c r="B6" s="39" t="s">
        <v>5</v>
      </c>
      <c r="C6" s="39"/>
      <c r="D6" s="39" t="s">
        <v>5</v>
      </c>
    </row>
    <row r="7" spans="1:5">
      <c r="A7" s="38"/>
      <c r="B7" s="39" t="s">
        <v>6</v>
      </c>
      <c r="C7" s="39"/>
      <c r="D7" s="39" t="s">
        <v>7</v>
      </c>
      <c r="E7" s="33"/>
    </row>
    <row r="8" spans="1:5">
      <c r="A8" s="37" t="s">
        <v>8</v>
      </c>
      <c r="B8" s="40"/>
      <c r="C8" s="40"/>
      <c r="D8" s="40"/>
      <c r="E8" s="33"/>
    </row>
    <row r="9" spans="1:5">
      <c r="A9" s="37"/>
      <c r="B9" s="40"/>
      <c r="C9" s="40"/>
      <c r="D9" s="40"/>
      <c r="E9" s="33"/>
    </row>
    <row r="10" spans="1:5">
      <c r="A10" s="41" t="s">
        <v>9</v>
      </c>
      <c r="B10" s="42"/>
      <c r="C10" s="43"/>
      <c r="D10" s="42"/>
      <c r="E10" s="33"/>
    </row>
    <row r="11" spans="1:5">
      <c r="A11" s="44" t="s">
        <v>10</v>
      </c>
      <c r="B11" s="45">
        <v>48228048</v>
      </c>
      <c r="C11" s="46"/>
      <c r="D11" s="45">
        <v>0</v>
      </c>
      <c r="E11" s="33"/>
    </row>
    <row r="12" spans="1:5">
      <c r="A12" s="44" t="s">
        <v>11</v>
      </c>
      <c r="B12" s="47"/>
      <c r="C12" s="46"/>
      <c r="D12" s="47"/>
      <c r="E12" s="33"/>
    </row>
    <row r="13" ht="16.5" customHeight="1" spans="1:5">
      <c r="A13" s="48" t="s">
        <v>12</v>
      </c>
      <c r="B13" s="45"/>
      <c r="C13" s="46"/>
      <c r="D13" s="45"/>
      <c r="E13" s="33"/>
    </row>
    <row r="14" ht="16.5" customHeight="1" spans="1:5">
      <c r="A14" s="48" t="s">
        <v>13</v>
      </c>
      <c r="B14" s="45"/>
      <c r="C14" s="46"/>
      <c r="D14" s="45"/>
      <c r="E14" s="33"/>
    </row>
    <row r="15" spans="1:5">
      <c r="A15" s="48" t="s">
        <v>14</v>
      </c>
      <c r="B15" s="45"/>
      <c r="C15" s="46"/>
      <c r="D15" s="45"/>
      <c r="E15" s="33"/>
    </row>
    <row r="16" spans="1:5">
      <c r="A16" s="48" t="s">
        <v>15</v>
      </c>
      <c r="B16" s="45"/>
      <c r="C16" s="46"/>
      <c r="D16" s="45"/>
      <c r="E16" s="33"/>
    </row>
    <row r="17" spans="1:5">
      <c r="A17" s="44" t="s">
        <v>16</v>
      </c>
      <c r="B17" s="47"/>
      <c r="C17" s="46"/>
      <c r="D17" s="47"/>
      <c r="E17" s="33"/>
    </row>
    <row r="18" spans="1:5">
      <c r="A18" s="48" t="s">
        <v>17</v>
      </c>
      <c r="B18" s="45">
        <v>140000</v>
      </c>
      <c r="C18" s="46"/>
      <c r="D18" s="45">
        <v>0</v>
      </c>
      <c r="E18" s="33"/>
    </row>
    <row r="19" ht="16.5" customHeight="1" spans="1:5">
      <c r="A19" s="48" t="s">
        <v>18</v>
      </c>
      <c r="B19" s="45"/>
      <c r="C19" s="46"/>
      <c r="D19" s="45"/>
      <c r="E19" s="33"/>
    </row>
    <row r="20" ht="16.5" customHeight="1" spans="1:5">
      <c r="A20" s="48" t="s">
        <v>19</v>
      </c>
      <c r="B20" s="45"/>
      <c r="C20" s="46"/>
      <c r="D20" s="45"/>
      <c r="E20" s="33"/>
    </row>
    <row r="21" spans="1:5">
      <c r="A21" s="48" t="s">
        <v>20</v>
      </c>
      <c r="B21" s="45"/>
      <c r="C21" s="46"/>
      <c r="D21" s="45">
        <v>0</v>
      </c>
      <c r="E21" s="33"/>
    </row>
    <row r="22" spans="1:5">
      <c r="A22" s="48" t="s">
        <v>21</v>
      </c>
      <c r="B22" s="45"/>
      <c r="C22" s="46"/>
      <c r="D22" s="45"/>
      <c r="E22" s="33"/>
    </row>
    <row r="23" spans="1:5">
      <c r="A23" s="44" t="s">
        <v>22</v>
      </c>
      <c r="B23" s="49"/>
      <c r="C23" s="46"/>
      <c r="D23" s="49"/>
      <c r="E23" s="33"/>
    </row>
    <row r="24" spans="1:5">
      <c r="A24" s="48" t="s">
        <v>23</v>
      </c>
      <c r="B24" s="45"/>
      <c r="C24" s="46"/>
      <c r="D24" s="45">
        <v>0</v>
      </c>
      <c r="E24" s="33"/>
    </row>
    <row r="25" spans="1:5">
      <c r="A25" s="48" t="s">
        <v>24</v>
      </c>
      <c r="B25" s="45"/>
      <c r="C25" s="46"/>
      <c r="D25" s="45"/>
      <c r="E25" s="33"/>
    </row>
    <row r="26" spans="1:5">
      <c r="A26" s="48" t="s">
        <v>25</v>
      </c>
      <c r="B26" s="45"/>
      <c r="C26" s="46"/>
      <c r="D26" s="45"/>
      <c r="E26" s="33"/>
    </row>
    <row r="27" spans="1:5">
      <c r="A27" s="48" t="s">
        <v>26</v>
      </c>
      <c r="B27" s="45"/>
      <c r="C27" s="46"/>
      <c r="D27" s="45"/>
      <c r="E27" s="33"/>
    </row>
    <row r="28" spans="1:5">
      <c r="A28" s="48" t="s">
        <v>27</v>
      </c>
      <c r="B28" s="45"/>
      <c r="C28" s="46"/>
      <c r="D28" s="45"/>
      <c r="E28" s="33"/>
    </row>
    <row r="29" spans="1:5">
      <c r="A29" s="48" t="s">
        <v>28</v>
      </c>
      <c r="B29" s="45"/>
      <c r="C29" s="46"/>
      <c r="D29" s="45"/>
      <c r="E29" s="33"/>
    </row>
    <row r="30" spans="1:5">
      <c r="A30" s="48" t="s">
        <v>29</v>
      </c>
      <c r="B30" s="45"/>
      <c r="C30" s="46"/>
      <c r="D30" s="45"/>
      <c r="E30" s="33"/>
    </row>
    <row r="31" spans="1:5">
      <c r="A31" s="44" t="s">
        <v>30</v>
      </c>
      <c r="B31" s="45"/>
      <c r="C31" s="46"/>
      <c r="D31" s="45"/>
      <c r="E31" s="33"/>
    </row>
    <row r="32" spans="1:5">
      <c r="A32" s="44" t="s">
        <v>31</v>
      </c>
      <c r="B32" s="45"/>
      <c r="C32" s="46"/>
      <c r="D32" s="45"/>
      <c r="E32" s="33"/>
    </row>
    <row r="33" spans="1:5">
      <c r="A33" s="44" t="s">
        <v>32</v>
      </c>
      <c r="B33" s="50">
        <f>SUM(B11:B32)</f>
        <v>48368048</v>
      </c>
      <c r="C33" s="51"/>
      <c r="D33" s="50">
        <f>SUM(D11:D32)</f>
        <v>0</v>
      </c>
      <c r="E33" s="33"/>
    </row>
    <row r="34" spans="1:5">
      <c r="A34" s="44"/>
      <c r="B34" s="49"/>
      <c r="C34" s="46"/>
      <c r="D34" s="49"/>
      <c r="E34" s="33"/>
    </row>
    <row r="35" spans="1:5">
      <c r="A35" s="44" t="s">
        <v>33</v>
      </c>
      <c r="B35" s="49"/>
      <c r="C35" s="46"/>
      <c r="D35" s="49"/>
      <c r="E35" s="33"/>
    </row>
    <row r="36" spans="1:5">
      <c r="A36" s="44" t="s">
        <v>34</v>
      </c>
      <c r="B36" s="49"/>
      <c r="C36" s="46"/>
      <c r="D36" s="49"/>
      <c r="E36" s="33"/>
    </row>
    <row r="37" spans="1:5">
      <c r="A37" s="48" t="s">
        <v>35</v>
      </c>
      <c r="B37" s="45"/>
      <c r="C37" s="46"/>
      <c r="D37" s="45"/>
      <c r="E37" s="33"/>
    </row>
    <row r="38" spans="1:5">
      <c r="A38" s="48" t="s">
        <v>36</v>
      </c>
      <c r="B38" s="45"/>
      <c r="C38" s="46"/>
      <c r="D38" s="45"/>
      <c r="E38" s="33"/>
    </row>
    <row r="39" spans="1:5">
      <c r="A39" s="48" t="s">
        <v>37</v>
      </c>
      <c r="B39" s="45"/>
      <c r="C39" s="46"/>
      <c r="D39" s="45"/>
      <c r="E39" s="33"/>
    </row>
    <row r="40" spans="1:5">
      <c r="A40" s="48" t="s">
        <v>38</v>
      </c>
      <c r="B40" s="45"/>
      <c r="C40" s="46"/>
      <c r="D40" s="45"/>
      <c r="E40" s="33"/>
    </row>
    <row r="41" spans="1:5">
      <c r="A41" s="48" t="s">
        <v>39</v>
      </c>
      <c r="B41" s="45"/>
      <c r="C41" s="46"/>
      <c r="D41" s="45"/>
      <c r="E41" s="33"/>
    </row>
    <row r="42" spans="1:5">
      <c r="A42" s="48" t="s">
        <v>40</v>
      </c>
      <c r="B42" s="45"/>
      <c r="C42" s="46"/>
      <c r="D42" s="45"/>
      <c r="E42" s="33"/>
    </row>
    <row r="43" spans="1:5">
      <c r="A43" s="44" t="s">
        <v>41</v>
      </c>
      <c r="B43" s="49"/>
      <c r="C43" s="46"/>
      <c r="D43" s="49"/>
      <c r="E43" s="33"/>
    </row>
    <row r="44" spans="1:5">
      <c r="A44" s="48" t="s">
        <v>42</v>
      </c>
      <c r="B44" s="45"/>
      <c r="C44" s="46"/>
      <c r="D44" s="45"/>
      <c r="E44" s="33"/>
    </row>
    <row r="45" spans="1:5">
      <c r="A45" s="48" t="s">
        <v>43</v>
      </c>
      <c r="B45" s="45"/>
      <c r="C45" s="46"/>
      <c r="D45" s="45">
        <v>0</v>
      </c>
      <c r="E45" s="33"/>
    </row>
    <row r="46" spans="1:5">
      <c r="A46" s="48" t="s">
        <v>44</v>
      </c>
      <c r="B46" s="45"/>
      <c r="C46" s="46"/>
      <c r="D46" s="45">
        <v>0</v>
      </c>
      <c r="E46" s="33"/>
    </row>
    <row r="47" spans="1:5">
      <c r="A47" s="48" t="s">
        <v>45</v>
      </c>
      <c r="B47" s="45"/>
      <c r="C47" s="46"/>
      <c r="D47" s="45">
        <v>0</v>
      </c>
      <c r="E47" s="33"/>
    </row>
    <row r="48" spans="1:5">
      <c r="A48" s="48" t="s">
        <v>46</v>
      </c>
      <c r="B48" s="45"/>
      <c r="C48" s="46"/>
      <c r="D48" s="45">
        <v>0</v>
      </c>
      <c r="E48" s="33"/>
    </row>
    <row r="49" spans="1:5">
      <c r="A49" s="44" t="s">
        <v>47</v>
      </c>
      <c r="B49" s="45"/>
      <c r="C49" s="46"/>
      <c r="D49" s="45"/>
      <c r="E49" s="33"/>
    </row>
    <row r="50" spans="1:5">
      <c r="A50" s="44" t="s">
        <v>48</v>
      </c>
      <c r="B50" s="49"/>
      <c r="C50" s="46"/>
      <c r="D50" s="49"/>
      <c r="E50" s="33"/>
    </row>
    <row r="51" spans="1:5">
      <c r="A51" s="48" t="s">
        <v>49</v>
      </c>
      <c r="B51" s="45"/>
      <c r="C51" s="46"/>
      <c r="D51" s="45"/>
      <c r="E51" s="33"/>
    </row>
    <row r="52" spans="1:5">
      <c r="A52" s="48" t="s">
        <v>50</v>
      </c>
      <c r="B52" s="45"/>
      <c r="C52" s="46"/>
      <c r="D52" s="45"/>
      <c r="E52" s="33"/>
    </row>
    <row r="53" spans="1:5">
      <c r="A53" s="48" t="s">
        <v>51</v>
      </c>
      <c r="B53" s="45"/>
      <c r="C53" s="46"/>
      <c r="D53" s="45"/>
      <c r="E53" s="33"/>
    </row>
    <row r="54" spans="1:5">
      <c r="A54" s="44" t="s">
        <v>52</v>
      </c>
      <c r="B54" s="45"/>
      <c r="C54" s="46"/>
      <c r="D54" s="45"/>
      <c r="E54" s="33"/>
    </row>
    <row r="55" spans="1:5">
      <c r="A55" s="44" t="s">
        <v>53</v>
      </c>
      <c r="B55" s="50">
        <f>SUM(B37:B54)</f>
        <v>0</v>
      </c>
      <c r="C55" s="51"/>
      <c r="D55" s="50">
        <f>SUM(D37:D54)</f>
        <v>0</v>
      </c>
      <c r="E55" s="33"/>
    </row>
    <row r="56" spans="1:5">
      <c r="A56" s="44"/>
      <c r="B56" s="52"/>
      <c r="C56" s="52"/>
      <c r="D56" s="52"/>
      <c r="E56" s="33"/>
    </row>
    <row r="57" ht="15.75" spans="1:5">
      <c r="A57" s="44" t="s">
        <v>54</v>
      </c>
      <c r="B57" s="53">
        <f>B55+B33</f>
        <v>48368048</v>
      </c>
      <c r="C57" s="54"/>
      <c r="D57" s="53">
        <f>D55+D33</f>
        <v>0</v>
      </c>
      <c r="E57" s="33"/>
    </row>
    <row r="58" ht="15.75" spans="1:5">
      <c r="A58" s="55"/>
      <c r="B58" s="49"/>
      <c r="C58" s="46"/>
      <c r="D58" s="49"/>
      <c r="E58" s="33"/>
    </row>
    <row r="59" spans="1:5">
      <c r="A59" s="37" t="s">
        <v>55</v>
      </c>
      <c r="B59" s="49"/>
      <c r="C59" s="46"/>
      <c r="D59" s="49"/>
      <c r="E59" s="33"/>
    </row>
    <row r="60" spans="1:5">
      <c r="A60" s="37"/>
      <c r="B60" s="49"/>
      <c r="C60" s="46"/>
      <c r="D60" s="49"/>
      <c r="E60" s="33"/>
    </row>
    <row r="61" spans="1:5">
      <c r="A61" s="44" t="s">
        <v>56</v>
      </c>
      <c r="B61" s="49"/>
      <c r="C61" s="46"/>
      <c r="D61" s="49"/>
      <c r="E61" s="33"/>
    </row>
    <row r="62" spans="1:5">
      <c r="A62" s="48" t="s">
        <v>57</v>
      </c>
      <c r="B62" s="45"/>
      <c r="C62" s="46"/>
      <c r="D62" s="45"/>
      <c r="E62" s="33"/>
    </row>
    <row r="63" spans="1:5">
      <c r="A63" s="48" t="s">
        <v>58</v>
      </c>
      <c r="B63" s="45"/>
      <c r="C63" s="46"/>
      <c r="D63" s="45"/>
      <c r="E63" s="33"/>
    </row>
    <row r="64" spans="1:5">
      <c r="A64" s="48" t="s">
        <v>59</v>
      </c>
      <c r="B64" s="45"/>
      <c r="C64" s="46"/>
      <c r="D64" s="45">
        <v>0</v>
      </c>
      <c r="E64" s="33"/>
    </row>
    <row r="65" spans="1:7">
      <c r="A65" s="48" t="s">
        <v>60</v>
      </c>
      <c r="B65" s="45">
        <v>31578531</v>
      </c>
      <c r="C65" s="46"/>
      <c r="D65" s="45">
        <v>0</v>
      </c>
      <c r="E65" s="33"/>
      <c r="G65" s="56"/>
    </row>
    <row r="66" spans="1:5">
      <c r="A66" s="48" t="s">
        <v>61</v>
      </c>
      <c r="B66" s="45"/>
      <c r="C66" s="46"/>
      <c r="D66" s="45"/>
      <c r="E66" s="33"/>
    </row>
    <row r="67" spans="1:5">
      <c r="A67" s="48" t="s">
        <v>62</v>
      </c>
      <c r="B67" s="45"/>
      <c r="C67" s="46"/>
      <c r="D67" s="45"/>
      <c r="E67" s="33"/>
    </row>
    <row r="68" spans="1:5">
      <c r="A68" s="48" t="s">
        <v>63</v>
      </c>
      <c r="B68" s="45"/>
      <c r="C68" s="46"/>
      <c r="D68" s="45"/>
      <c r="E68" s="33"/>
    </row>
    <row r="69" spans="1:5">
      <c r="A69" s="48" t="s">
        <v>64</v>
      </c>
      <c r="B69" s="45">
        <v>5757432</v>
      </c>
      <c r="C69" s="46"/>
      <c r="D69" s="45">
        <v>0</v>
      </c>
      <c r="E69" s="33"/>
    </row>
    <row r="70" spans="1:5">
      <c r="A70" s="48" t="s">
        <v>65</v>
      </c>
      <c r="B70" s="45"/>
      <c r="C70" s="46"/>
      <c r="D70" s="45"/>
      <c r="E70" s="33"/>
    </row>
    <row r="71" spans="1:5">
      <c r="A71" s="48" t="s">
        <v>66</v>
      </c>
      <c r="B71" s="45"/>
      <c r="C71" s="46"/>
      <c r="D71" s="45"/>
      <c r="E71" s="33"/>
    </row>
    <row r="72" spans="1:5">
      <c r="A72" s="44" t="s">
        <v>67</v>
      </c>
      <c r="B72" s="45"/>
      <c r="C72" s="46"/>
      <c r="D72" s="45"/>
      <c r="E72" s="33"/>
    </row>
    <row r="73" spans="1:5">
      <c r="A73" s="44" t="s">
        <v>68</v>
      </c>
      <c r="B73" s="45"/>
      <c r="C73" s="46"/>
      <c r="D73" s="45"/>
      <c r="E73" s="33"/>
    </row>
    <row r="74" spans="1:5">
      <c r="A74" s="44" t="s">
        <v>69</v>
      </c>
      <c r="B74" s="45"/>
      <c r="C74" s="46"/>
      <c r="D74" s="45"/>
      <c r="E74" s="33"/>
    </row>
    <row r="75" spans="1:5">
      <c r="A75" s="44" t="s">
        <v>70</v>
      </c>
      <c r="B75" s="50">
        <f>SUM(B62:B74)</f>
        <v>37335963</v>
      </c>
      <c r="C75" s="51"/>
      <c r="D75" s="50">
        <f>SUM(D62:D74)</f>
        <v>0</v>
      </c>
      <c r="E75" s="33"/>
    </row>
    <row r="76" spans="1:5">
      <c r="A76" s="44"/>
      <c r="B76" s="49"/>
      <c r="C76" s="46"/>
      <c r="D76" s="49"/>
      <c r="E76" s="33"/>
    </row>
    <row r="77" spans="1:5">
      <c r="A77" s="44" t="s">
        <v>71</v>
      </c>
      <c r="B77" s="49"/>
      <c r="C77" s="46"/>
      <c r="D77" s="49"/>
      <c r="E77" s="33"/>
    </row>
    <row r="78" spans="1:5">
      <c r="A78" s="48" t="s">
        <v>57</v>
      </c>
      <c r="B78" s="45"/>
      <c r="C78" s="46"/>
      <c r="D78" s="45"/>
      <c r="E78" s="33"/>
    </row>
    <row r="79" spans="1:5">
      <c r="A79" s="48" t="s">
        <v>58</v>
      </c>
      <c r="B79" s="45"/>
      <c r="C79" s="46"/>
      <c r="D79" s="45">
        <v>0</v>
      </c>
      <c r="E79" s="33"/>
    </row>
    <row r="80" spans="1:5">
      <c r="A80" s="48" t="s">
        <v>59</v>
      </c>
      <c r="B80" s="45"/>
      <c r="C80" s="46"/>
      <c r="D80" s="45"/>
      <c r="E80" s="33"/>
    </row>
    <row r="81" spans="1:5">
      <c r="A81" s="48" t="s">
        <v>60</v>
      </c>
      <c r="B81" s="45"/>
      <c r="C81" s="46"/>
      <c r="D81" s="45"/>
      <c r="E81" s="33"/>
    </row>
    <row r="82" spans="1:5">
      <c r="A82" s="48" t="s">
        <v>61</v>
      </c>
      <c r="B82" s="45"/>
      <c r="C82" s="46"/>
      <c r="D82" s="45"/>
      <c r="E82" s="33"/>
    </row>
    <row r="83" spans="1:5">
      <c r="A83" s="48" t="s">
        <v>62</v>
      </c>
      <c r="B83" s="45"/>
      <c r="C83" s="46"/>
      <c r="D83" s="45"/>
      <c r="E83" s="33"/>
    </row>
    <row r="84" spans="1:5">
      <c r="A84" s="48" t="s">
        <v>63</v>
      </c>
      <c r="B84" s="45"/>
      <c r="C84" s="46"/>
      <c r="D84" s="45"/>
      <c r="E84" s="33"/>
    </row>
    <row r="85" spans="1:5">
      <c r="A85" s="48" t="s">
        <v>66</v>
      </c>
      <c r="B85" s="45"/>
      <c r="C85" s="46"/>
      <c r="D85" s="45"/>
      <c r="E85" s="33"/>
    </row>
    <row r="86" spans="1:5">
      <c r="A86" s="44" t="s">
        <v>67</v>
      </c>
      <c r="B86" s="45"/>
      <c r="C86" s="46"/>
      <c r="D86" s="45"/>
      <c r="E86" s="33"/>
    </row>
    <row r="87" spans="1:5">
      <c r="A87" s="44" t="s">
        <v>68</v>
      </c>
      <c r="B87" s="45"/>
      <c r="C87" s="46"/>
      <c r="D87" s="45"/>
      <c r="E87" s="33"/>
    </row>
    <row r="88" spans="1:5">
      <c r="A88" s="44" t="s">
        <v>69</v>
      </c>
      <c r="B88" s="49"/>
      <c r="C88" s="46"/>
      <c r="D88" s="49"/>
      <c r="E88" s="33"/>
    </row>
    <row r="89" spans="1:5">
      <c r="A89" s="48" t="s">
        <v>72</v>
      </c>
      <c r="B89" s="45"/>
      <c r="C89" s="46"/>
      <c r="D89" s="45"/>
      <c r="E89" s="33"/>
    </row>
    <row r="90" spans="1:5">
      <c r="A90" s="48" t="s">
        <v>73</v>
      </c>
      <c r="B90" s="45"/>
      <c r="C90" s="46"/>
      <c r="D90" s="45"/>
      <c r="E90" s="33"/>
    </row>
    <row r="91" spans="1:5">
      <c r="A91" s="44" t="s">
        <v>74</v>
      </c>
      <c r="B91" s="45"/>
      <c r="C91" s="46"/>
      <c r="D91" s="45"/>
      <c r="E91" s="33"/>
    </row>
    <row r="92" spans="1:5">
      <c r="A92" s="44" t="s">
        <v>75</v>
      </c>
      <c r="B92" s="50">
        <f>SUM(B78:B91)</f>
        <v>0</v>
      </c>
      <c r="C92" s="51"/>
      <c r="D92" s="50">
        <f>SUM(D78:D91)</f>
        <v>0</v>
      </c>
      <c r="E92" s="33"/>
    </row>
    <row r="93" spans="1:5">
      <c r="A93" s="44"/>
      <c r="B93" s="52"/>
      <c r="C93" s="52"/>
      <c r="D93" s="52"/>
      <c r="E93" s="33"/>
    </row>
    <row r="94" spans="1:5">
      <c r="A94" s="44" t="s">
        <v>76</v>
      </c>
      <c r="B94" s="57">
        <f>B75+B92</f>
        <v>37335963</v>
      </c>
      <c r="C94" s="54"/>
      <c r="D94" s="57">
        <f>D75+D92</f>
        <v>0</v>
      </c>
      <c r="E94" s="33"/>
    </row>
    <row r="95" spans="1:5">
      <c r="A95" s="44"/>
      <c r="B95" s="49"/>
      <c r="C95" s="46"/>
      <c r="D95" s="49"/>
      <c r="E95" s="33"/>
    </row>
    <row r="96" spans="1:5">
      <c r="A96" s="44" t="s">
        <v>77</v>
      </c>
      <c r="B96" s="49"/>
      <c r="C96" s="46"/>
      <c r="D96" s="49"/>
      <c r="E96" s="33"/>
    </row>
    <row r="97" spans="1:5">
      <c r="A97" s="44" t="s">
        <v>78</v>
      </c>
      <c r="B97" s="45"/>
      <c r="C97" s="46"/>
      <c r="D97" s="45"/>
      <c r="E97" s="33"/>
    </row>
    <row r="98" spans="1:5">
      <c r="A98" s="44" t="s">
        <v>79</v>
      </c>
      <c r="B98" s="45"/>
      <c r="C98" s="46"/>
      <c r="D98" s="45">
        <v>0</v>
      </c>
      <c r="E98" s="33"/>
    </row>
    <row r="99" spans="1:5">
      <c r="A99" s="44" t="s">
        <v>80</v>
      </c>
      <c r="B99" s="45"/>
      <c r="C99" s="46"/>
      <c r="D99" s="45"/>
      <c r="E99" s="33"/>
    </row>
    <row r="100" spans="1:5">
      <c r="A100" s="44" t="s">
        <v>81</v>
      </c>
      <c r="B100" s="49"/>
      <c r="C100" s="46"/>
      <c r="D100" s="49"/>
      <c r="E100" s="33"/>
    </row>
    <row r="101" spans="1:5">
      <c r="A101" s="48" t="s">
        <v>82</v>
      </c>
      <c r="B101" s="45"/>
      <c r="C101" s="46"/>
      <c r="D101" s="45"/>
      <c r="E101" s="33"/>
    </row>
    <row r="102" spans="1:5">
      <c r="A102" s="48" t="s">
        <v>83</v>
      </c>
      <c r="B102" s="45"/>
      <c r="C102" s="46"/>
      <c r="D102" s="45"/>
      <c r="E102" s="33"/>
    </row>
    <row r="103" spans="1:5">
      <c r="A103" s="48" t="s">
        <v>81</v>
      </c>
      <c r="B103" s="45"/>
      <c r="C103" s="46"/>
      <c r="D103" s="45"/>
      <c r="E103" s="33"/>
    </row>
    <row r="104" spans="1:5">
      <c r="A104" s="48" t="s">
        <v>84</v>
      </c>
      <c r="B104" s="45"/>
      <c r="C104" s="46"/>
      <c r="D104" s="45"/>
      <c r="E104" s="33"/>
    </row>
    <row r="105" spans="1:5">
      <c r="A105" s="44" t="s">
        <v>85</v>
      </c>
      <c r="B105" s="45"/>
      <c r="C105" s="58"/>
      <c r="D105" s="45">
        <v>0</v>
      </c>
      <c r="E105" s="33"/>
    </row>
    <row r="106" spans="1:8">
      <c r="A106" s="44" t="s">
        <v>86</v>
      </c>
      <c r="B106" s="45">
        <v>11032085</v>
      </c>
      <c r="C106" s="46"/>
      <c r="D106" s="45">
        <v>0</v>
      </c>
      <c r="E106" s="33"/>
      <c r="H106" s="33">
        <v>11032086.2676618</v>
      </c>
    </row>
    <row r="107" ht="18" customHeight="1" spans="1:5">
      <c r="A107" s="44" t="s">
        <v>87</v>
      </c>
      <c r="B107" s="59">
        <f>SUM(B97:B106)</f>
        <v>11032085</v>
      </c>
      <c r="C107" s="60"/>
      <c r="D107" s="59">
        <f>SUM(D97:D106)</f>
        <v>0</v>
      </c>
      <c r="E107" s="33"/>
    </row>
    <row r="108" spans="1:5">
      <c r="A108" s="61" t="s">
        <v>88</v>
      </c>
      <c r="B108" s="45"/>
      <c r="C108" s="46"/>
      <c r="D108" s="45"/>
      <c r="E108" s="33"/>
    </row>
    <row r="109" spans="1:5">
      <c r="A109" s="44" t="s">
        <v>89</v>
      </c>
      <c r="B109" s="57">
        <f>SUM(B107:B108)</f>
        <v>11032085</v>
      </c>
      <c r="C109" s="54"/>
      <c r="D109" s="57">
        <f>SUM(D107:D108)</f>
        <v>0</v>
      </c>
      <c r="E109" s="33"/>
    </row>
    <row r="110" spans="1:5">
      <c r="A110" s="44"/>
      <c r="B110" s="62"/>
      <c r="C110" s="58"/>
      <c r="D110" s="62"/>
      <c r="E110" s="63"/>
    </row>
    <row r="111" ht="15.75" spans="1:5">
      <c r="A111" s="64" t="s">
        <v>90</v>
      </c>
      <c r="B111" s="53">
        <f>B94+B109</f>
        <v>48368048</v>
      </c>
      <c r="C111" s="54"/>
      <c r="D111" s="53">
        <f>D94+D109</f>
        <v>0</v>
      </c>
      <c r="E111" s="65"/>
    </row>
    <row r="112" ht="15.75" spans="1:5">
      <c r="A112" s="66"/>
      <c r="B112" s="67"/>
      <c r="C112" s="67"/>
      <c r="D112" s="67"/>
      <c r="E112" s="67"/>
    </row>
    <row r="113" spans="1:5">
      <c r="A113" s="68" t="s">
        <v>91</v>
      </c>
      <c r="B113" s="69">
        <f>B57-B111</f>
        <v>0</v>
      </c>
      <c r="C113" s="68"/>
      <c r="D113" s="69">
        <f>D57-D111</f>
        <v>0</v>
      </c>
      <c r="E113" s="70"/>
    </row>
    <row r="114" spans="1:5">
      <c r="A114" s="70"/>
      <c r="B114" s="70"/>
      <c r="C114" s="70"/>
      <c r="D114" s="70"/>
      <c r="E114" s="70"/>
    </row>
    <row r="115" spans="1:5">
      <c r="A115" s="70"/>
      <c r="B115" s="70"/>
      <c r="C115" s="70"/>
      <c r="D115" s="70"/>
      <c r="E115" s="70"/>
    </row>
    <row r="116" ht="30" customHeight="1" spans="1:5">
      <c r="A116" s="71" t="s">
        <v>92</v>
      </c>
      <c r="B116" s="71"/>
      <c r="C116" s="71"/>
      <c r="D116" s="71"/>
      <c r="E116" s="70"/>
    </row>
    <row r="117" spans="1:6">
      <c r="A117" s="70"/>
      <c r="D117" s="70"/>
      <c r="E117" s="70"/>
      <c r="F117" s="70"/>
    </row>
    <row r="118" spans="1:5">
      <c r="A118" s="70"/>
      <c r="B118" s="70"/>
      <c r="C118" s="70"/>
      <c r="D118" s="70"/>
      <c r="E118" s="70"/>
    </row>
    <row r="119" spans="1:5">
      <c r="A119" s="70"/>
      <c r="B119" s="70"/>
      <c r="C119" s="70"/>
      <c r="D119" s="70"/>
      <c r="E119" s="70"/>
    </row>
    <row r="120" spans="1:5">
      <c r="A120" s="70"/>
      <c r="B120" s="70"/>
      <c r="C120" s="70"/>
      <c r="D120" s="70"/>
      <c r="E120" s="70"/>
    </row>
    <row r="121" spans="1:5">
      <c r="A121" s="70"/>
      <c r="B121" s="70"/>
      <c r="C121" s="70"/>
      <c r="D121" s="70"/>
      <c r="E121" s="70"/>
    </row>
    <row r="122" spans="1:5">
      <c r="A122" s="70"/>
      <c r="B122" s="70"/>
      <c r="C122" s="70"/>
      <c r="D122" s="70"/>
      <c r="E122" s="70"/>
    </row>
    <row r="123" spans="1:5">
      <c r="A123" s="70"/>
      <c r="B123" s="67"/>
      <c r="C123" s="67"/>
      <c r="D123" s="67"/>
      <c r="E123" s="67"/>
    </row>
    <row r="124" spans="1:5">
      <c r="A124" s="70"/>
      <c r="B124" s="67"/>
      <c r="C124" s="67"/>
      <c r="D124" s="67"/>
      <c r="E124" s="67"/>
    </row>
    <row r="125" spans="1:5">
      <c r="A125" s="70"/>
      <c r="B125" s="67"/>
      <c r="C125" s="67"/>
      <c r="D125" s="67"/>
      <c r="E125" s="67"/>
    </row>
    <row r="126" spans="1:5">
      <c r="A126" s="70"/>
      <c r="B126" s="67"/>
      <c r="C126" s="67"/>
      <c r="D126" s="67"/>
      <c r="E126" s="67"/>
    </row>
    <row r="127" spans="1:5">
      <c r="A127" s="70"/>
      <c r="B127" s="67"/>
      <c r="C127" s="67"/>
      <c r="D127" s="67"/>
      <c r="E127" s="67"/>
    </row>
    <row r="128" spans="1:5">
      <c r="A128" s="70"/>
      <c r="B128" s="67"/>
      <c r="C128" s="67"/>
      <c r="D128" s="67"/>
      <c r="E128" s="67"/>
    </row>
  </sheetData>
  <mergeCells count="1">
    <mergeCell ref="A116:D116"/>
  </mergeCells>
  <pageMargins left="0.708661417322835" right="0.708661417322835" top="0.748031496062992" bottom="0.748031496062992" header="0.31496062992126" footer="0.31496062992126"/>
  <pageSetup paperSize="1" scale="76" fitToHeight="2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93</v>
      </c>
      <c r="C1" s="4" t="s">
        <v>94</v>
      </c>
      <c r="E1" s="5" t="s">
        <v>95</v>
      </c>
      <c r="G1" s="6" t="s">
        <v>96</v>
      </c>
    </row>
    <row r="2" spans="1:8">
      <c r="A2" s="3" t="s">
        <v>97</v>
      </c>
      <c r="B2" s="3" t="s">
        <v>98</v>
      </c>
      <c r="C2" s="5" t="s">
        <v>99</v>
      </c>
      <c r="E2" s="7" t="s">
        <v>100</v>
      </c>
      <c r="G2" s="1" t="s">
        <v>101</v>
      </c>
      <c r="H2" s="2" t="s">
        <v>102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103</v>
      </c>
      <c r="B4" s="4" t="s">
        <v>104</v>
      </c>
      <c r="C4" s="6" t="s">
        <v>105</v>
      </c>
      <c r="E4" s="9">
        <v>250227.08</v>
      </c>
      <c r="G4" s="10">
        <f>+E4-H4</f>
        <v>250227.08</v>
      </c>
      <c r="H4" s="2">
        <v>0</v>
      </c>
      <c r="I4"/>
      <c r="J4" s="1" t="s">
        <v>106</v>
      </c>
    </row>
    <row r="5" spans="1:10">
      <c r="A5" s="4" t="s">
        <v>107</v>
      </c>
      <c r="B5" s="4" t="s">
        <v>108</v>
      </c>
      <c r="C5" s="6" t="s">
        <v>109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110</v>
      </c>
    </row>
    <row r="6" spans="1:10">
      <c r="A6" s="4" t="s">
        <v>111</v>
      </c>
      <c r="B6" s="4" t="s">
        <v>112</v>
      </c>
      <c r="C6" s="6" t="s">
        <v>105</v>
      </c>
      <c r="E6" s="9">
        <v>1366068.54</v>
      </c>
      <c r="G6" s="10">
        <f t="shared" si="0"/>
        <v>1366068.54</v>
      </c>
      <c r="H6" s="2">
        <v>0</v>
      </c>
      <c r="I6"/>
      <c r="J6" s="1" t="s">
        <v>113</v>
      </c>
    </row>
    <row r="7" spans="1:10">
      <c r="A7" s="4" t="s">
        <v>114</v>
      </c>
      <c r="B7" s="4" t="s">
        <v>115</v>
      </c>
      <c r="C7" s="6" t="s">
        <v>109</v>
      </c>
      <c r="E7" s="9">
        <v>1149043.668</v>
      </c>
      <c r="G7" s="10">
        <f t="shared" si="0"/>
        <v>1149043.668</v>
      </c>
      <c r="H7" s="2">
        <v>0</v>
      </c>
      <c r="I7"/>
      <c r="J7" s="1" t="s">
        <v>116</v>
      </c>
    </row>
    <row r="8" spans="1:10">
      <c r="A8" s="4" t="s">
        <v>117</v>
      </c>
      <c r="B8" s="4" t="s">
        <v>118</v>
      </c>
      <c r="C8" s="6" t="s">
        <v>109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116</v>
      </c>
    </row>
    <row r="9" spans="1:10">
      <c r="A9" s="4" t="s">
        <v>119</v>
      </c>
      <c r="B9" s="4" t="s">
        <v>120</v>
      </c>
      <c r="C9" s="6" t="s">
        <v>109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121</v>
      </c>
    </row>
    <row r="10" spans="1:10">
      <c r="A10" s="4" t="s">
        <v>122</v>
      </c>
      <c r="B10" s="4" t="s">
        <v>123</v>
      </c>
      <c r="C10" s="6" t="s">
        <v>109</v>
      </c>
      <c r="E10" s="9">
        <v>105900</v>
      </c>
      <c r="G10" s="10">
        <f t="shared" si="0"/>
        <v>105900</v>
      </c>
      <c r="H10" s="2">
        <v>0</v>
      </c>
      <c r="I10"/>
      <c r="J10" s="1" t="s">
        <v>113</v>
      </c>
    </row>
    <row r="11" spans="1:10">
      <c r="A11" s="4" t="s">
        <v>124</v>
      </c>
      <c r="B11" s="4" t="s">
        <v>125</v>
      </c>
      <c r="C11" s="6" t="s">
        <v>109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121</v>
      </c>
    </row>
    <row r="12" spans="1:10">
      <c r="A12" s="4" t="s">
        <v>126</v>
      </c>
      <c r="B12" s="4" t="s">
        <v>127</v>
      </c>
      <c r="C12" s="6" t="s">
        <v>109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121</v>
      </c>
    </row>
    <row r="13" spans="1:10">
      <c r="A13" s="4" t="s">
        <v>128</v>
      </c>
      <c r="B13" s="4" t="s">
        <v>129</v>
      </c>
      <c r="C13" s="6" t="s">
        <v>109</v>
      </c>
      <c r="E13" s="9">
        <v>61813.2</v>
      </c>
      <c r="G13" s="10">
        <f t="shared" si="0"/>
        <v>61813.2</v>
      </c>
      <c r="H13" s="2">
        <v>0</v>
      </c>
      <c r="I13"/>
      <c r="J13" s="1" t="s">
        <v>113</v>
      </c>
    </row>
    <row r="14" spans="1:10">
      <c r="A14" s="4" t="s">
        <v>130</v>
      </c>
      <c r="B14" s="4" t="s">
        <v>131</v>
      </c>
      <c r="C14" s="6" t="s">
        <v>109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121</v>
      </c>
    </row>
    <row r="15" spans="1:10">
      <c r="A15" s="4" t="s">
        <v>132</v>
      </c>
      <c r="B15" s="4" t="s">
        <v>133</v>
      </c>
      <c r="C15" s="6" t="s">
        <v>109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134</v>
      </c>
    </row>
    <row r="16" spans="1:10">
      <c r="A16" s="4" t="s">
        <v>135</v>
      </c>
      <c r="B16" s="4" t="s">
        <v>136</v>
      </c>
      <c r="C16" s="6" t="s">
        <v>109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121</v>
      </c>
    </row>
    <row r="17" spans="1:10">
      <c r="A17" s="4" t="s">
        <v>137</v>
      </c>
      <c r="B17" s="4" t="s">
        <v>138</v>
      </c>
      <c r="C17" s="6" t="s">
        <v>109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121</v>
      </c>
    </row>
    <row r="18" spans="1:10">
      <c r="A18" s="4" t="s">
        <v>139</v>
      </c>
      <c r="B18" s="4" t="s">
        <v>140</v>
      </c>
      <c r="C18" s="6" t="s">
        <v>109</v>
      </c>
      <c r="E18" s="9">
        <v>779642.05</v>
      </c>
      <c r="G18" s="10">
        <f t="shared" si="0"/>
        <v>779642.05</v>
      </c>
      <c r="I18"/>
      <c r="J18" s="16" t="s">
        <v>134</v>
      </c>
    </row>
    <row r="19" spans="1:10">
      <c r="A19" s="4" t="s">
        <v>141</v>
      </c>
      <c r="B19" s="4" t="s">
        <v>142</v>
      </c>
      <c r="C19" s="6" t="s">
        <v>109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113</v>
      </c>
    </row>
    <row r="20" spans="1:10">
      <c r="A20" s="4" t="s">
        <v>143</v>
      </c>
      <c r="B20" s="4" t="s">
        <v>144</v>
      </c>
      <c r="C20" s="6" t="s">
        <v>105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113</v>
      </c>
    </row>
    <row r="21" spans="1:10">
      <c r="A21" s="4" t="s">
        <v>145</v>
      </c>
      <c r="B21" s="4" t="s">
        <v>146</v>
      </c>
      <c r="C21" s="6" t="s">
        <v>109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147</v>
      </c>
    </row>
    <row r="22" spans="1:10">
      <c r="A22" s="4" t="s">
        <v>148</v>
      </c>
      <c r="B22" s="4" t="s">
        <v>149</v>
      </c>
      <c r="C22" s="6" t="s">
        <v>109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134</v>
      </c>
    </row>
    <row r="23" spans="1:10">
      <c r="A23" s="4" t="s">
        <v>150</v>
      </c>
      <c r="B23" s="4" t="s">
        <v>151</v>
      </c>
      <c r="C23" s="6" t="s">
        <v>109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121</v>
      </c>
    </row>
    <row r="24" spans="1:10">
      <c r="A24" s="4" t="s">
        <v>152</v>
      </c>
      <c r="B24" s="4" t="s">
        <v>153</v>
      </c>
      <c r="C24" s="6" t="s">
        <v>105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154</v>
      </c>
      <c r="B25" s="4" t="s">
        <v>155</v>
      </c>
      <c r="C25" s="6" t="s">
        <v>109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121</v>
      </c>
    </row>
    <row r="26" spans="1:10">
      <c r="A26" s="4" t="s">
        <v>156</v>
      </c>
      <c r="B26" s="4" t="s">
        <v>157</v>
      </c>
      <c r="C26" s="6" t="s">
        <v>109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134</v>
      </c>
    </row>
    <row r="27" spans="1:9">
      <c r="A27" s="4" t="s">
        <v>158</v>
      </c>
      <c r="B27" s="4" t="s">
        <v>159</v>
      </c>
      <c r="C27" s="6" t="s">
        <v>109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160</v>
      </c>
      <c r="B28" s="4" t="s">
        <v>161</v>
      </c>
      <c r="C28" s="6" t="s">
        <v>109</v>
      </c>
      <c r="E28" s="9">
        <v>97500</v>
      </c>
      <c r="G28" s="10">
        <f t="shared" si="0"/>
        <v>97500</v>
      </c>
      <c r="H28" s="2">
        <v>0</v>
      </c>
      <c r="I28"/>
      <c r="J28" s="1" t="s">
        <v>113</v>
      </c>
    </row>
    <row r="29" spans="1:10">
      <c r="A29" s="4" t="s">
        <v>162</v>
      </c>
      <c r="B29" s="4" t="s">
        <v>163</v>
      </c>
      <c r="C29" s="6" t="s">
        <v>109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134</v>
      </c>
    </row>
    <row r="30" spans="1:10">
      <c r="A30" s="4" t="s">
        <v>164</v>
      </c>
      <c r="B30" s="4" t="s">
        <v>165</v>
      </c>
      <c r="C30" s="6" t="s">
        <v>109</v>
      </c>
      <c r="E30" s="9">
        <v>262620</v>
      </c>
      <c r="G30" s="10">
        <f t="shared" si="0"/>
        <v>262620</v>
      </c>
      <c r="H30" s="2">
        <v>0</v>
      </c>
      <c r="I30"/>
      <c r="J30" s="1" t="s">
        <v>113</v>
      </c>
    </row>
    <row r="31" spans="1:10">
      <c r="A31" s="4" t="s">
        <v>166</v>
      </c>
      <c r="B31" s="4" t="s">
        <v>167</v>
      </c>
      <c r="C31" s="6" t="s">
        <v>109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113</v>
      </c>
    </row>
    <row r="32" spans="1:10">
      <c r="A32" s="4" t="s">
        <v>168</v>
      </c>
      <c r="B32" s="4" t="s">
        <v>169</v>
      </c>
      <c r="C32" s="6" t="s">
        <v>109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113</v>
      </c>
    </row>
    <row r="33" spans="1:10">
      <c r="A33" s="4" t="s">
        <v>170</v>
      </c>
      <c r="B33" s="4" t="s">
        <v>171</v>
      </c>
      <c r="C33" s="6" t="s">
        <v>109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113</v>
      </c>
    </row>
    <row r="34" spans="1:10">
      <c r="A34" s="4" t="s">
        <v>172</v>
      </c>
      <c r="B34" s="4" t="s">
        <v>173</v>
      </c>
      <c r="C34" s="6" t="s">
        <v>109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121</v>
      </c>
    </row>
    <row r="35" spans="1:10">
      <c r="A35" s="12" t="s">
        <v>174</v>
      </c>
      <c r="B35" s="12" t="s">
        <v>175</v>
      </c>
      <c r="C35" s="13" t="s">
        <v>109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113</v>
      </c>
    </row>
    <row r="36" spans="1:9">
      <c r="A36" s="4" t="s">
        <v>176</v>
      </c>
      <c r="B36" s="4" t="s">
        <v>177</v>
      </c>
      <c r="C36" s="6" t="s">
        <v>109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178</v>
      </c>
      <c r="B37" s="4" t="s">
        <v>179</v>
      </c>
      <c r="C37" s="6" t="s">
        <v>105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113</v>
      </c>
    </row>
    <row r="38" spans="1:10">
      <c r="A38" s="4" t="s">
        <v>180</v>
      </c>
      <c r="B38" s="4" t="s">
        <v>181</v>
      </c>
      <c r="C38" s="6" t="s">
        <v>105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113</v>
      </c>
    </row>
    <row r="39" spans="1:10">
      <c r="A39" s="4" t="s">
        <v>182</v>
      </c>
      <c r="B39" s="4" t="s">
        <v>183</v>
      </c>
      <c r="C39" s="6" t="s">
        <v>105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121</v>
      </c>
    </row>
    <row r="40" spans="1:10">
      <c r="A40" s="4" t="s">
        <v>184</v>
      </c>
      <c r="B40" s="4" t="s">
        <v>185</v>
      </c>
      <c r="C40" s="6" t="s">
        <v>105</v>
      </c>
      <c r="E40" s="9">
        <v>134597.7</v>
      </c>
      <c r="G40" s="10">
        <f t="shared" si="0"/>
        <v>134597.7</v>
      </c>
      <c r="H40" s="2">
        <v>0</v>
      </c>
      <c r="I40"/>
      <c r="J40" s="1" t="s">
        <v>113</v>
      </c>
    </row>
    <row r="41" spans="1:10">
      <c r="A41" s="4" t="s">
        <v>186</v>
      </c>
      <c r="B41" s="4" t="s">
        <v>187</v>
      </c>
      <c r="C41" s="6" t="s">
        <v>105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188</v>
      </c>
      <c r="B42" s="4" t="s">
        <v>189</v>
      </c>
      <c r="C42" s="6" t="s">
        <v>105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190</v>
      </c>
      <c r="B43" s="4" t="s">
        <v>191</v>
      </c>
      <c r="C43" s="6" t="s">
        <v>105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121</v>
      </c>
    </row>
    <row r="44" spans="1:10">
      <c r="A44" s="4" t="s">
        <v>192</v>
      </c>
      <c r="B44" s="4" t="s">
        <v>193</v>
      </c>
      <c r="C44" s="6" t="s">
        <v>105</v>
      </c>
      <c r="E44" s="9">
        <v>946278.4</v>
      </c>
      <c r="G44" s="10">
        <f t="shared" si="0"/>
        <v>946278.4</v>
      </c>
      <c r="H44" s="2">
        <v>0</v>
      </c>
      <c r="I44"/>
      <c r="J44" s="1" t="s">
        <v>194</v>
      </c>
    </row>
    <row r="45" spans="1:10">
      <c r="A45" s="4" t="s">
        <v>195</v>
      </c>
      <c r="B45" s="4" t="s">
        <v>196</v>
      </c>
      <c r="C45" s="6" t="s">
        <v>109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113</v>
      </c>
    </row>
    <row r="46" spans="1:10">
      <c r="A46" s="4" t="s">
        <v>197</v>
      </c>
      <c r="B46" s="4" t="s">
        <v>198</v>
      </c>
      <c r="C46" s="6" t="s">
        <v>109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113</v>
      </c>
    </row>
    <row r="47" spans="1:10">
      <c r="A47" s="4" t="s">
        <v>199</v>
      </c>
      <c r="B47" s="4" t="s">
        <v>200</v>
      </c>
      <c r="C47" s="6" t="s">
        <v>109</v>
      </c>
      <c r="E47" s="9">
        <v>99000</v>
      </c>
      <c r="G47" s="10">
        <f t="shared" si="0"/>
        <v>99000</v>
      </c>
      <c r="H47" s="2">
        <v>0</v>
      </c>
      <c r="I47"/>
      <c r="J47" s="1" t="s">
        <v>113</v>
      </c>
    </row>
    <row r="48" spans="1:10">
      <c r="A48" s="4" t="s">
        <v>201</v>
      </c>
      <c r="B48" s="4" t="s">
        <v>202</v>
      </c>
      <c r="C48" s="6" t="s">
        <v>105</v>
      </c>
      <c r="E48" s="9">
        <v>175481</v>
      </c>
      <c r="G48" s="10">
        <f t="shared" si="0"/>
        <v>175481</v>
      </c>
      <c r="H48" s="2">
        <v>0</v>
      </c>
      <c r="I48"/>
      <c r="J48" s="1" t="s">
        <v>113</v>
      </c>
    </row>
    <row r="49" spans="1:10">
      <c r="A49" s="4" t="s">
        <v>203</v>
      </c>
      <c r="B49" s="4" t="s">
        <v>204</v>
      </c>
      <c r="C49" s="6" t="s">
        <v>109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205</v>
      </c>
    </row>
    <row r="50" spans="1:10">
      <c r="A50" s="4" t="s">
        <v>206</v>
      </c>
      <c r="B50" s="4" t="s">
        <v>207</v>
      </c>
      <c r="C50" s="6" t="s">
        <v>109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205</v>
      </c>
    </row>
    <row r="51" spans="1:10">
      <c r="A51" s="4" t="s">
        <v>208</v>
      </c>
      <c r="B51" s="4" t="s">
        <v>209</v>
      </c>
      <c r="C51" s="6" t="s">
        <v>109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205</v>
      </c>
    </row>
    <row r="52" spans="1:10">
      <c r="A52" s="4" t="s">
        <v>210</v>
      </c>
      <c r="B52" s="4" t="s">
        <v>211</v>
      </c>
      <c r="C52" s="6" t="s">
        <v>109</v>
      </c>
      <c r="E52" s="9">
        <v>909956</v>
      </c>
      <c r="G52" s="10">
        <f t="shared" si="0"/>
        <v>909956</v>
      </c>
      <c r="H52" s="2">
        <v>0</v>
      </c>
      <c r="I52"/>
      <c r="J52" s="1" t="s">
        <v>205</v>
      </c>
    </row>
    <row r="53" spans="1:10">
      <c r="A53" s="4" t="s">
        <v>212</v>
      </c>
      <c r="B53" s="4" t="s">
        <v>213</v>
      </c>
      <c r="C53" s="6" t="s">
        <v>109</v>
      </c>
      <c r="E53" s="9">
        <v>587426</v>
      </c>
      <c r="G53" s="10">
        <f t="shared" si="0"/>
        <v>587426</v>
      </c>
      <c r="H53" s="2">
        <v>0</v>
      </c>
      <c r="I53"/>
      <c r="J53" s="1" t="s">
        <v>214</v>
      </c>
    </row>
    <row r="54" spans="1:10">
      <c r="A54" s="4" t="s">
        <v>215</v>
      </c>
      <c r="B54" s="4" t="s">
        <v>216</v>
      </c>
      <c r="C54" s="6" t="s">
        <v>109</v>
      </c>
      <c r="E54" s="9">
        <v>5660865</v>
      </c>
      <c r="G54" s="10">
        <f t="shared" si="0"/>
        <v>5660865</v>
      </c>
      <c r="H54" s="2">
        <v>0</v>
      </c>
      <c r="I54"/>
      <c r="J54" s="1" t="s">
        <v>214</v>
      </c>
    </row>
    <row r="55" spans="1:10">
      <c r="A55" s="4" t="s">
        <v>217</v>
      </c>
      <c r="B55" s="4" t="s">
        <v>218</v>
      </c>
      <c r="C55" s="6" t="s">
        <v>109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214</v>
      </c>
    </row>
    <row r="56" spans="1:10">
      <c r="A56" s="4" t="s">
        <v>219</v>
      </c>
      <c r="B56" s="4" t="s">
        <v>220</v>
      </c>
      <c r="C56" s="6" t="s">
        <v>109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214</v>
      </c>
    </row>
    <row r="57" spans="1:10">
      <c r="A57" s="4" t="s">
        <v>221</v>
      </c>
      <c r="B57" s="4" t="s">
        <v>222</v>
      </c>
      <c r="C57" s="6" t="s">
        <v>105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214</v>
      </c>
    </row>
    <row r="58" spans="1:10">
      <c r="A58" s="4" t="s">
        <v>223</v>
      </c>
      <c r="B58" s="4" t="s">
        <v>224</v>
      </c>
      <c r="C58" s="6" t="s">
        <v>105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121</v>
      </c>
    </row>
    <row r="59" spans="1:10">
      <c r="A59" s="4" t="s">
        <v>225</v>
      </c>
      <c r="B59" s="4" t="s">
        <v>226</v>
      </c>
      <c r="C59" s="6" t="s">
        <v>105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121</v>
      </c>
    </row>
    <row r="60" spans="1:10">
      <c r="A60" s="4" t="s">
        <v>227</v>
      </c>
      <c r="B60" s="4" t="s">
        <v>228</v>
      </c>
      <c r="C60" s="6" t="s">
        <v>105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121</v>
      </c>
    </row>
    <row r="61" spans="1:10">
      <c r="A61" s="4" t="s">
        <v>229</v>
      </c>
      <c r="B61" s="4" t="s">
        <v>230</v>
      </c>
      <c r="C61" s="6" t="s">
        <v>105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121</v>
      </c>
    </row>
    <row r="62" spans="1:10">
      <c r="A62" s="4" t="s">
        <v>231</v>
      </c>
      <c r="B62" s="4" t="s">
        <v>232</v>
      </c>
      <c r="C62" s="6" t="s">
        <v>109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121</v>
      </c>
    </row>
    <row r="63" spans="1:10">
      <c r="A63" s="4" t="s">
        <v>233</v>
      </c>
      <c r="B63" s="4" t="s">
        <v>234</v>
      </c>
      <c r="C63" s="6" t="s">
        <v>109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235</v>
      </c>
      <c r="B64" s="4" t="s">
        <v>236</v>
      </c>
      <c r="C64" s="6" t="s">
        <v>109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121</v>
      </c>
    </row>
    <row r="65" spans="1:10">
      <c r="A65" s="4" t="s">
        <v>237</v>
      </c>
      <c r="B65" s="4" t="s">
        <v>238</v>
      </c>
      <c r="C65" s="6" t="s">
        <v>105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113</v>
      </c>
    </row>
    <row r="66" spans="1:10">
      <c r="A66" s="4" t="s">
        <v>239</v>
      </c>
      <c r="B66" s="4" t="s">
        <v>240</v>
      </c>
      <c r="C66" s="6" t="s">
        <v>105</v>
      </c>
      <c r="E66" s="9">
        <v>678638.5</v>
      </c>
      <c r="G66" s="10">
        <f t="shared" si="0"/>
        <v>678638.5</v>
      </c>
      <c r="H66" s="2">
        <v>0</v>
      </c>
      <c r="I66"/>
      <c r="J66" s="1" t="s">
        <v>113</v>
      </c>
    </row>
    <row r="67" spans="1:10">
      <c r="A67" s="4" t="s">
        <v>241</v>
      </c>
      <c r="B67" s="4" t="s">
        <v>242</v>
      </c>
      <c r="C67" s="6" t="s">
        <v>109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113</v>
      </c>
    </row>
    <row r="68" spans="1:10">
      <c r="A68" s="4" t="s">
        <v>243</v>
      </c>
      <c r="B68" s="4" t="s">
        <v>244</v>
      </c>
      <c r="C68" s="6" t="s">
        <v>105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121</v>
      </c>
    </row>
    <row r="69" spans="1:9">
      <c r="A69" s="4" t="s">
        <v>245</v>
      </c>
      <c r="B69" s="4" t="s">
        <v>246</v>
      </c>
      <c r="C69" s="6" t="s">
        <v>105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247</v>
      </c>
      <c r="B70" s="4" t="s">
        <v>248</v>
      </c>
      <c r="C70" s="6" t="s">
        <v>105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249</v>
      </c>
      <c r="B71" s="4" t="s">
        <v>250</v>
      </c>
      <c r="C71" s="6" t="s">
        <v>105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251</v>
      </c>
      <c r="B72" s="4" t="s">
        <v>252</v>
      </c>
      <c r="C72" s="6" t="s">
        <v>105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253</v>
      </c>
    </row>
    <row r="73" spans="1:9">
      <c r="A73" s="4" t="s">
        <v>254</v>
      </c>
      <c r="B73" s="4" t="s">
        <v>255</v>
      </c>
      <c r="C73" s="6" t="s">
        <v>105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256</v>
      </c>
      <c r="B74" s="4" t="s">
        <v>257</v>
      </c>
      <c r="C74" s="6" t="s">
        <v>105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258</v>
      </c>
      <c r="B75" s="4" t="s">
        <v>259</v>
      </c>
      <c r="C75" s="6" t="s">
        <v>105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260</v>
      </c>
      <c r="B76" s="4" t="s">
        <v>261</v>
      </c>
      <c r="C76" s="6" t="s">
        <v>105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262</v>
      </c>
      <c r="K76" s="31">
        <v>0.0029999974766727</v>
      </c>
      <c r="L76" s="22"/>
      <c r="M76" s="1" t="s">
        <v>102</v>
      </c>
    </row>
    <row r="77" spans="1:10">
      <c r="A77" s="4" t="s">
        <v>263</v>
      </c>
      <c r="B77" s="4" t="s">
        <v>264</v>
      </c>
      <c r="C77" s="6" t="s">
        <v>109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265</v>
      </c>
      <c r="B78" s="4" t="s">
        <v>266</v>
      </c>
      <c r="C78" s="6" t="s">
        <v>109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267</v>
      </c>
      <c r="B79" s="4" t="s">
        <v>268</v>
      </c>
      <c r="C79" s="6" t="s">
        <v>105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269</v>
      </c>
      <c r="K79" s="2"/>
      <c r="L79" s="22"/>
    </row>
    <row r="80" spans="1:12">
      <c r="A80" s="4" t="s">
        <v>270</v>
      </c>
      <c r="B80" s="4" t="s">
        <v>271</v>
      </c>
      <c r="C80" s="6" t="s">
        <v>105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272</v>
      </c>
      <c r="B81" s="4" t="s">
        <v>273</v>
      </c>
      <c r="C81" s="6" t="s">
        <v>105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274</v>
      </c>
      <c r="B82" s="4" t="s">
        <v>275</v>
      </c>
      <c r="C82" s="6" t="s">
        <v>105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276</v>
      </c>
      <c r="B83" s="24" t="s">
        <v>277</v>
      </c>
      <c r="C83" s="6" t="s">
        <v>105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278</v>
      </c>
      <c r="B84" s="24" t="s">
        <v>279</v>
      </c>
      <c r="C84" s="6" t="s">
        <v>105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280</v>
      </c>
      <c r="B85" s="24" t="s">
        <v>281</v>
      </c>
      <c r="C85" s="6" t="s">
        <v>105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282</v>
      </c>
      <c r="B86" s="24" t="s">
        <v>283</v>
      </c>
      <c r="C86" s="6" t="s">
        <v>105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284</v>
      </c>
      <c r="B87" s="24" t="s">
        <v>285</v>
      </c>
      <c r="C87" s="6" t="s">
        <v>105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286</v>
      </c>
      <c r="B88" s="24" t="s">
        <v>287</v>
      </c>
      <c r="C88" s="6" t="s">
        <v>105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288</v>
      </c>
      <c r="B89" s="24" t="s">
        <v>289</v>
      </c>
      <c r="C89" s="6" t="s">
        <v>105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290</v>
      </c>
      <c r="B90" s="24" t="s">
        <v>291</v>
      </c>
      <c r="C90" s="6" t="s">
        <v>105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292</v>
      </c>
      <c r="B91" s="26" t="s">
        <v>293</v>
      </c>
      <c r="C91" s="6" t="s">
        <v>105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294</v>
      </c>
      <c r="B92" s="24" t="s">
        <v>295</v>
      </c>
      <c r="C92" s="6" t="s">
        <v>105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296</v>
      </c>
      <c r="B93" s="24" t="s">
        <v>297</v>
      </c>
      <c r="C93" s="6" t="s">
        <v>105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298</v>
      </c>
      <c r="B94" s="24" t="s">
        <v>299</v>
      </c>
      <c r="C94" s="6" t="s">
        <v>105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300</v>
      </c>
      <c r="E99" s="8"/>
      <c r="G99" s="10">
        <f>-G97</f>
        <v>36008722.5243</v>
      </c>
    </row>
    <row r="100" spans="4:7">
      <c r="D100" s="1" t="s">
        <v>301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1-Pasqyra e Pozicioni Financiar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</cp:lastModifiedBy>
  <dcterms:created xsi:type="dcterms:W3CDTF">2012-01-19T09:31:00Z</dcterms:created>
  <cp:lastPrinted>2016-10-03T09:59:00Z</cp:lastPrinted>
  <dcterms:modified xsi:type="dcterms:W3CDTF">2021-07-29T16:31:53Z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