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.1-Pasqyra e Perform. (natyra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D70" i="1" s="1"/>
  <c r="B42" i="1"/>
  <c r="B47" i="1" s="1"/>
  <c r="B57" i="1" s="1"/>
  <c r="B70" i="1" s="1"/>
  <c r="B27" i="1"/>
  <c r="A4" i="1"/>
  <c r="A3" i="1"/>
  <c r="A2" i="1"/>
  <c r="A1" i="1"/>
</calcChain>
</file>

<file path=xl/sharedStrings.xml><?xml version="1.0" encoding="utf-8"?>
<sst xmlns="http://schemas.openxmlformats.org/spreadsheetml/2006/main" count="56" uniqueCount="54">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</sst>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37" fontId="19" fillId="0" borderId="0" xfId="0" applyNumberFormat="1" applyFont="1" applyFill="1" applyBorder="1" applyAlignment="1" applyProtection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\shoqerite\SHOQERI%202020\Skanime%20PF\NUHAJ%20SHPK\PF%20NUHAJ%20SHP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ertina"/>
      <sheetName val="1-Pasqyra e Pozicioni Financiar"/>
      <sheetName val="2.1-Pasqyra e Perform. (natyra)"/>
      <sheetName val="3.1-CashFlow (indirekt)"/>
      <sheetName val="4-Pasq. e Levizjeve ne Kapital"/>
      <sheetName val="Shenimet Spjeguese"/>
      <sheetName val="Shenime Spjeguese 1"/>
    </sheetNames>
    <sheetDataSet>
      <sheetData sheetId="0"/>
      <sheetData sheetId="1">
        <row r="1">
          <cell r="A1" t="str">
            <v>Pasqyrat financiare te vitit 2020</v>
          </cell>
        </row>
        <row r="2">
          <cell r="A2" t="str">
            <v>NUHAJ SHPK</v>
          </cell>
        </row>
        <row r="3">
          <cell r="A3" t="str">
            <v>K32527404Q</v>
          </cell>
        </row>
        <row r="4">
          <cell r="A4" t="str">
            <v>Lek</v>
          </cell>
        </row>
        <row r="106">
          <cell r="B106">
            <v>14834</v>
          </cell>
          <cell r="D106">
            <v>131604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0"/>
  <sheetViews>
    <sheetView showGridLines="0" tabSelected="1" topLeftCell="A10" workbookViewId="0">
      <selection activeCell="A44" sqref="A44"/>
    </sheetView>
  </sheetViews>
  <sheetFormatPr defaultColWidth="9.140625" defaultRowHeight="15"/>
  <cols>
    <col min="1" max="1" width="95.42578125" style="3" customWidth="1"/>
    <col min="2" max="2" width="14.28515625" style="2" customWidth="1"/>
    <col min="3" max="3" width="1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tr">
        <f>+'[1]1-Pasqyra e Pozicioni Financiar'!A1</f>
        <v>Pasqyrat financiare te vitit 2020</v>
      </c>
    </row>
    <row r="2" spans="1:5">
      <c r="A2" s="4" t="str">
        <f>+'[1]1-Pasqyra e Pozicioni Financiar'!A2</f>
        <v>NUHAJ SHPK</v>
      </c>
    </row>
    <row r="3" spans="1:5">
      <c r="A3" s="4" t="str">
        <f>+'[1]1-Pasqyra e Pozicioni Financiar'!A3</f>
        <v>K32527404Q</v>
      </c>
    </row>
    <row r="4" spans="1:5">
      <c r="A4" s="4" t="str">
        <f>+'[1]1-Pasqyra e Pozicioni Financiar'!A4</f>
        <v>Lek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8339564</v>
      </c>
      <c r="C10" s="14"/>
      <c r="D10" s="16">
        <v>5309789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/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-7088629</v>
      </c>
      <c r="C19" s="14"/>
      <c r="D19" s="16">
        <v>-2434633</v>
      </c>
      <c r="E19" s="13"/>
    </row>
    <row r="20" spans="1:5">
      <c r="A20" s="15" t="s">
        <v>14</v>
      </c>
      <c r="B20" s="16"/>
      <c r="C20" s="14"/>
      <c r="D20" s="16"/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-306637</v>
      </c>
      <c r="C22" s="14"/>
      <c r="D22" s="16">
        <v>-1607272</v>
      </c>
      <c r="E22" s="13"/>
    </row>
    <row r="23" spans="1:5">
      <c r="A23" s="15" t="s">
        <v>17</v>
      </c>
      <c r="B23" s="16">
        <v>-368508</v>
      </c>
      <c r="C23" s="14"/>
      <c r="D23" s="16">
        <v>-502214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-29508</v>
      </c>
      <c r="C26" s="14"/>
      <c r="D26" s="16">
        <v>-29014</v>
      </c>
      <c r="E26" s="13"/>
    </row>
    <row r="27" spans="1:5">
      <c r="A27" s="12" t="s">
        <v>21</v>
      </c>
      <c r="B27" s="16">
        <f>-438106-66230</f>
        <v>-504336</v>
      </c>
      <c r="C27" s="14"/>
      <c r="D27" s="16">
        <v>-562653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>
        <v>0</v>
      </c>
      <c r="C37" s="14"/>
      <c r="D37" s="16">
        <v>0</v>
      </c>
      <c r="E37" s="13"/>
    </row>
    <row r="38" spans="1:5" ht="30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-26331</v>
      </c>
      <c r="C39" s="14"/>
      <c r="D39" s="16">
        <v>-19175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15615</v>
      </c>
      <c r="C42" s="20"/>
      <c r="D42" s="19">
        <f>SUM(D9:D41)</f>
        <v>154828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-781</v>
      </c>
      <c r="C44" s="14"/>
      <c r="D44" s="16">
        <v>-23224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14834</v>
      </c>
      <c r="C47" s="21"/>
      <c r="D47" s="22">
        <f>SUM(D42:D46)</f>
        <v>131604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14834</v>
      </c>
      <c r="C57" s="38"/>
      <c r="D57" s="37">
        <f>D47+D55</f>
        <v>131604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  <row r="70" spans="1:5">
      <c r="B70" s="47">
        <f>+B57-'[1]1-Pasqyra e Pozicioni Financiar'!B106</f>
        <v>0</v>
      </c>
      <c r="D70" s="47">
        <f>+D57-'[1]1-Pasqyra e Pozicioni Financiar'!D106</f>
        <v>0</v>
      </c>
    </row>
  </sheetData>
  <pageMargins left="0.35" right="0.42" top="0.17" bottom="0.54" header="0.17" footer="0.46"/>
  <pageSetup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ELITE 8300</dc:creator>
  <cp:lastModifiedBy>ELITE 8300</cp:lastModifiedBy>
  <dcterms:created xsi:type="dcterms:W3CDTF">2021-06-17T11:43:29Z</dcterms:created>
  <dcterms:modified xsi:type="dcterms:W3CDTF">2021-06-17T11:43:36Z</dcterms:modified>
</cp:coreProperties>
</file>