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3" i="18"/>
  <c r="D37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<sst xmlns="http://schemas.openxmlformats.org/spreadsheetml/2006/main" count="417" uniqueCount="273">
  <si>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</si>
  <si>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</si>
  <si>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</si>
  <si>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</si>
  <si>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</si>
  <si>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</si>
  <si>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</si>
  <si>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</si>
  <si>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</si>
  <si>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</si>
  <si>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</si>
  <si>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</si>
  <si>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</si>
  <si>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</si>
  <si>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</si>
  <si>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</si>
  <si>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</si>
  <si>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</si>
  <si>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</si>
  <si>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</si>
  <si>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</si>
  <si>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</si>
  <si>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</si>
  <si>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</si>
  <si>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</si>
  <si>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</si>
  <si>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</si>
  <si>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</si>
  <si>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</si>
  <si>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</si>
  <si>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</si>
  <si>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</si>
  <si>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</si>
  <si>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</si>
  <si>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</si>
  <si>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</si>
  <si>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</si>
  <si>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</si>
  <si>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</si>
  <si>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</si>
  <si>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</si>
  <si>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</si>
  <si>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</si>
  <si>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</si>
  <si>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</si>
  <si>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</si>
  <si>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</si>
  <si>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</si>
  <si>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</si>
  <si>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</si>
  <si>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</si>
  <si>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</si>
  <si>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</si>
  <si>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</si>
  <si>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</si>
  <si>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</si>
  <si>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</si>
  <si>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</si>
  <si>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</si>
  <si>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</si>
  <si>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</si>
  <si>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</si>
  <si>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</si>
  <si>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</si>
  <si>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</si>
  <si>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</si>
  <si>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</si>
  <si>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</si>
  <si>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</si>
  <si>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</si>
  <si>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</si>
  <si>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</si>
  <si>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</si>
  <si>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</si>
  <si>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</si>
  <si>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</si>
  <si>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</si>
  <si>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</si>
  <si>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</si>
  <si>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</si>
  <si>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</si>
  <si>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</si>
  <si>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</si>
  <si>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</si>
  <si>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</si>
  <si>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</si>
  <si>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</si>
  <si>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</si>
  <si>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</si>
  <si>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</si>
  <si>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</si>
  <si>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</si>
  <si>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</si>
  <si>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</si>
  <si>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</si>
  <si>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</si>
  <si>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</si>
  <si>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</si>
  <si>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</si>
  <si>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</si>
  <si>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</si>
  <si>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</si>
  <si>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</si>
  <si>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</si>
  <si>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</si>
  <si>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</si>
  <si>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</si>
  <si>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</si>
  <si>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</si>
  <si>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</si>
  <si>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</si>
  <si>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</si>
  <si>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</si>
  <si>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</si>
  <si>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</si>
  <si>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</si>
  <si>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</si>
  <si>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</si>
  <si>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</si>
  <si>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</si>
  <si>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</si>
  <si>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</si>
  <si>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</si>
  <si>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</si>
  <si>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</si>
  <si>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</si>
  <si>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</si>
  <si>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</si>
  <si>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</si>
  <si>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</si>
  <si>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</si>
  <si>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</si>
  <si>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</si>
  <si>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</si>
  <si>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</si>
  <si>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</si>
  <si>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</si>
  <si>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</si>
  <si>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</si>
  <si>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</si>
  <si>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</si>
  <si>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</si>
  <si>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</si>
  <si>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</si>
  <si>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</si>
  <si>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</si>
  <si>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</si>
  <si>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</si>
  <si>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</si>
  <si>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</si>
  <si>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</si>
  <si>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</si>
  <si>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</si>
  <si>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</si>
  <si>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</si>
  <si>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</si>
  <si>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</si>
  <si>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</si>
  <si>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</si>
  <si>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</si>
  <si>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</si>
  <si>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</si>
  <si>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</si>
  <si>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</si>
  <si>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</si>
  <si>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</si>
  <si>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</si>
  <si>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</si>
  <si>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</si>
  <si>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</si>
  <si>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</si>
  <si>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</si>
  <si>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</si>
  <si>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</si>
  <si>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</si>
  <si>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</si>
  <si>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</si>
  <si>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</si>
  <si>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</si>
  <si>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</si>
  <si>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</si>
  <si>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</si>
  <si>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</si>
  <si>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</si>
  <si>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</si>
  <si>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</si>
  <si>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</si>
  <si>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</si>
  <si>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</si>
  <si>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</si>
  <si>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</si>
  <si>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</si>
  <si>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</si>
  <si>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</si>
  <si>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</si>
  <si>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</si>
  <si>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</si>
  <si>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</si>
  <si>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</si>
  <si>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</si>
  <si>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</si>
  <si>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</si>
  <si>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</si>
  <si>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</si>
  <si>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</si>
  <si>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</si>
  <si>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</si>
  <si>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</si>
  <si>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</si>
  <si>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</si>
  <si>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</si>
  <si>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</si>
  <si>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</si>
  <si>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</si>
  <si>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</si>
  <si>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</si>
  <si>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</si>
  <si>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</si>
  <si>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</si>
  <si>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</si>
  <si>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</si>
  <si>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</si>
  <si>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</si>
  <si>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</si>
  <si>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</si>
  <si>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</si>
  <si>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</si>
  <si>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</si>
  <si>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</si>
  <si>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</si>
  <si>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</si>
  <si>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</si>
  <si>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</si>
  <si>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</si>
  <si>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</si>
  <si>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</si>
  <si>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</si>
  <si>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</si>
  <si>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</si>
  <si>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</si>
  <si>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</si>
  <si>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</si>
  <si>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</si>
  <si>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</si>
  <si>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</si>
  <si>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</si>
  <si>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</si>
  <si>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</si>
  <si>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</si>
  <si>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</si>
  <si>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</si>
  <si>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</si>
  <si>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</si>
  <si>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</si>
  <si>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</si>
  <si>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</si>
  <si>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</si>
  <si>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</si>
  <si>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</si>
  <si>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</si>
  <si>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</si>
  <si>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</si>
  <si>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</si>
  <si>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</si>
  <si>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</si>
  <si>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</si>
  <si>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</si>
  <si>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</si>
  <si>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</si>
  <si>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</si>
  <si>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</si>
  <si>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BALILI-KO</t>
  </si>
  <si>
    <t>K36603503U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</si>
</sst>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80227975</v>
      </c>
      <c r="C10" s="52"/>
      <c r="D10" s="64">
        <v>284185318</v>
      </c>
      <c r="E10" s="51"/>
      <c r="F10" s="82" t="s">
        <v>267</v>
      </c>
    </row>
    <row r="11" spans="1:6">
      <c r="A11" s="63" t="s">
        <v>264</v>
      </c>
      <c r="B11" s="64">
        <v>600000</v>
      </c>
      <c r="C11" s="52"/>
      <c r="D11" s="64">
        <v>600000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>
        <v>750000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-28227037</v>
      </c>
      <c r="E19" s="51"/>
      <c r="F19" s="42"/>
    </row>
    <row r="20" spans="1:6">
      <c r="A20" s="63" t="s">
        <v>247</v>
      </c>
      <c r="B20" s="64"/>
      <c r="C20" s="52"/>
      <c r="D20" s="64">
        <v>-3102887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-47335865</v>
      </c>
      <c r="C22" s="52"/>
      <c r="D22" s="64">
        <v>-86138429</v>
      </c>
      <c r="E22" s="51"/>
      <c r="F22" s="42"/>
    </row>
    <row r="23" spans="1:6">
      <c r="A23" s="63" t="s">
        <v>249</v>
      </c>
      <c r="B23" s="64">
        <v>-9130140</v>
      </c>
      <c r="C23" s="52"/>
      <c r="D23" s="64">
        <v>-14954525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-1368489</v>
      </c>
      <c r="C26" s="52"/>
      <c r="D26" s="64">
        <v>-36215331</v>
      </c>
      <c r="E26" s="51"/>
      <c r="F26" s="42"/>
    </row>
    <row r="27" spans="1:6">
      <c r="A27" s="45" t="s">
        <v>221</v>
      </c>
      <c r="B27" s="64">
        <v>-10906649</v>
      </c>
      <c r="C27" s="52"/>
      <c r="D27" s="64">
        <v>-39619948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-69686</v>
      </c>
      <c r="C37" s="52"/>
      <c r="D37" s="64">
        <f>-4771435+1429</f>
        <v>-4770006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12017146</v>
      </c>
      <c r="C42" s="55"/>
      <c r="D42" s="54">
        <f>SUM(D9:D41)</f>
        <v>72507155</v>
      </c>
      <c r="E42" s="58"/>
      <c r="F42" s="42"/>
    </row>
    <row r="43" spans="1:6">
      <c r="A43" s="45" t="s">
        <v>26</v>
      </c>
      <c r="B43" s="55">
        <f>-(B42+724713)*0.15</f>
        <v>-1911278.8499999999</v>
      </c>
      <c r="C43" s="55"/>
      <c r="D43" s="55">
        <v>-10897368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10105867.15</v>
      </c>
      <c r="C47" s="58"/>
      <c r="D47" s="67">
        <f>SUM(D42:D46)</f>
        <v>61609787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10105867.15</v>
      </c>
      <c r="C57" s="77"/>
      <c r="D57" s="76">
        <f>D47+D55</f>
        <v>61609787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Florida</cp:lastModifiedBy>
  <cp:lastPrinted>2016-10-03T09:59:38Z</cp:lastPrinted>
  <dcterms:created xsi:type="dcterms:W3CDTF">2012-01-19T09:31:29Z</dcterms:created>
  <dcterms:modified xsi:type="dcterms:W3CDTF">2019-07-15T07:12:36Z</dcterms:modified>
</cp:coreProperties>
</file>