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DIAVITA-G NEW\Bilanci 2019\Bilanci_2019_Tatime\Bilanci_2019_QKR\"/>
    </mc:Choice>
  </mc:AlternateContent>
  <bookViews>
    <workbookView xWindow="0" yWindow="0" windowWidth="28800" windowHeight="12300" tabRatio="883"/>
  </bookViews>
  <sheets>
    <sheet name="2.Pasqyra e Perform.(natyre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'2.Pasqyra e Perform.(natyres)'!$A$1:$D$75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23" l="1"/>
  <c r="D30" i="23" s="1"/>
  <c r="D35" i="23" s="1"/>
  <c r="B28" i="23"/>
  <c r="B30" i="23" s="1"/>
  <c r="B35" i="23" s="1"/>
  <c r="D59" i="23"/>
  <c r="D67" i="23"/>
  <c r="B59" i="23"/>
  <c r="B69" i="23" s="1"/>
  <c r="B67" i="23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97" i="11" s="1"/>
  <c r="G99" i="11" s="1"/>
  <c r="G100" i="11" s="1"/>
  <c r="G6" i="11"/>
  <c r="G5" i="11"/>
  <c r="G4" i="11"/>
  <c r="D69" i="23" l="1"/>
  <c r="D38" i="23"/>
  <c r="D50" i="23"/>
  <c r="B38" i="23"/>
  <c r="B50" i="23"/>
  <c r="B71" i="23" s="1"/>
  <c r="B74" i="23" s="1"/>
  <c r="D71" i="23" l="1"/>
  <c r="D74" i="23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<sst xmlns="http://schemas.openxmlformats.org/spreadsheetml/2006/main" count="412" uniqueCount="265">
  <si>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</si>
  <si>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</si>
  <si>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</si>
  <si>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</si>
  <si>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</si>
  <si>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</si>
  <si>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</si>
  <si>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</si>
  <si>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</si>
  <si>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</si>
  <si>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</si>
  <si>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</si>
  <si>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</si>
  <si>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</si>
  <si>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</si>
  <si>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</si>
  <si>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</si>
  <si>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</si>
  <si>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</si>
  <si>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</si>
  <si>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</si>
  <si>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</si>
  <si>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</si>
  <si>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</si>
  <si>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</si>
  <si>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</si>
  <si>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</si>
  <si>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</si>
  <si>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</si>
  <si>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</si>
  <si>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</si>
  <si>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</si>
  <si>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</si>
  <si>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</si>
  <si>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</si>
  <si>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</si>
  <si>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</si>
  <si>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</si>
  <si>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</si>
  <si>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</si>
  <si>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</si>
  <si>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</si>
  <si>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</si>
  <si>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</si>
  <si>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</si>
  <si>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</si>
  <si>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</si>
  <si>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</si>
  <si>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</si>
  <si>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</si>
  <si>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</si>
  <si>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</si>
  <si>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</si>
  <si>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</si>
  <si>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</si>
  <si>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</si>
  <si>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</si>
  <si>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</si>
  <si>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</si>
  <si>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</si>
  <si>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</si>
  <si>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</si>
  <si>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</si>
  <si>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</si>
  <si>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</si>
  <si>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</si>
  <si>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</si>
  <si>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</si>
  <si>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</si>
  <si>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</si>
  <si>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</si>
  <si>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</si>
  <si>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</si>
  <si>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</si>
  <si>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</si>
  <si>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</si>
  <si>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</si>
  <si>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</si>
  <si>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</si>
  <si>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</si>
  <si>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</si>
  <si>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</si>
  <si>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</si>
  <si>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</si>
  <si>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</si>
  <si>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</si>
  <si>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</si>
  <si>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</si>
  <si>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</si>
  <si>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</si>
  <si>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</si>
  <si>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</si>
  <si>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</si>
  <si>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</si>
  <si>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</si>
  <si>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</si>
  <si>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</si>
  <si>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</si>
  <si>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</si>
  <si>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</si>
  <si>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</si>
  <si>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</si>
  <si>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</si>
  <si>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</si>
  <si>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</si>
  <si>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</si>
  <si>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</si>
  <si>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</si>
  <si>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</si>
  <si>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</si>
  <si>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</si>
  <si>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</si>
  <si>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</si>
  <si>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</si>
  <si>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</si>
  <si>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</si>
  <si>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</si>
  <si>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</si>
  <si>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</si>
  <si>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</si>
  <si>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</si>
  <si>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</si>
  <si>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</si>
  <si>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</si>
  <si>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</si>
  <si>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</si>
  <si>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</si>
  <si>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</si>
  <si>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</si>
  <si>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</si>
  <si>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</si>
  <si>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</si>
  <si>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</si>
  <si>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</si>
  <si>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</si>
  <si>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</si>
  <si>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</si>
  <si>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</si>
  <si>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</si>
  <si>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</si>
  <si>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</si>
  <si>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</si>
  <si>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</si>
  <si>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</si>
  <si>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</si>
  <si>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</si>
  <si>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</si>
  <si>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</si>
  <si>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</si>
  <si>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</si>
  <si>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</si>
  <si>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</si>
  <si>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</si>
  <si>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</si>
  <si>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</si>
  <si>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</si>
  <si>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</si>
  <si>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</si>
  <si>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</si>
  <si>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</si>
  <si>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</si>
  <si>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</si>
  <si>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</si>
  <si>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</si>
  <si>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</si>
  <si>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</si>
  <si>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</si>
  <si>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</si>
  <si>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</si>
  <si>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</si>
  <si>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</si>
  <si>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</si>
  <si>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</si>
  <si>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</si>
  <si>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</si>
  <si>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</si>
  <si>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</si>
  <si>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</si>
  <si>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</si>
  <si>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</si>
  <si>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</si>
  <si>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</si>
  <si>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</si>
  <si>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</si>
  <si>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</si>
  <si>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</si>
  <si>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</si>
  <si>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</si>
  <si>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</si>
  <si>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</si>
  <si>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</si>
  <si>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</si>
  <si>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</si>
  <si>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</si>
  <si>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</si>
  <si>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</si>
  <si>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</si>
  <si>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</si>
  <si>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</si>
  <si>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</si>
  <si>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</si>
  <si>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</si>
  <si>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</si>
  <si>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</si>
  <si>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</si>
  <si>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</si>
  <si>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</si>
  <si>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</si>
  <si>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</si>
  <si>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</si>
  <si>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</si>
  <si>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</si>
  <si>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</si>
  <si>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</si>
  <si>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</si>
  <si>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</si>
  <si>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</si>
  <si>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</si>
  <si>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</si>
  <si>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</si>
  <si>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</si>
  <si>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</si>
  <si>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</si>
  <si>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</si>
  <si>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</si>
  <si>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</si>
  <si>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</si>
  <si>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</si>
  <si>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</si>
  <si>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</si>
  <si>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</si>
  <si>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</si>
  <si>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</si>
  <si>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</si>
  <si>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</si>
  <si>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</si>
  <si>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</si>
  <si>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</si>
  <si>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</si>
  <si>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</si>
  <si>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</si>
  <si>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</si>
  <si>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</si>
  <si>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</si>
  <si>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</si>
  <si>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</si>
  <si>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</si>
  <si>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</si>
  <si>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</si>
  <si>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</si>
  <si>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</si>
  <si>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</si>
  <si>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</si>
  <si>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</si>
  <si>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</si>
  <si>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</si>
  <si>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</si>
  <si>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</si>
  <si>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</si>
  <si>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Raportuese 2019</t>
  </si>
  <si>
    <t>Pasqyrat financiare te vitit 2019</t>
  </si>
  <si>
    <t>DIA VITA SHPK</t>
  </si>
  <si>
    <t>NIPT L52305009L</t>
  </si>
  <si>
    <t>Para ardhese 2018</t>
  </si>
  <si>
    <t>Lek/Mije 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</si>
</sst>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theme="1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6789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9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08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21" fillId="0" borderId="0" applyFont="0" applyFill="0" applyBorder="0" applyAlignment="0" applyProtection="0"/>
    <xf numFmtId="182" fontId="10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80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3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81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7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53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76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8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9" fontId="153" fillId="0" borderId="0" applyFont="0" applyFill="0" applyBorder="0" applyAlignment="0" applyProtection="0"/>
    <xf numFmtId="169" fontId="153" fillId="0" borderId="0" applyFont="0" applyFill="0" applyBorder="0" applyAlignment="0" applyProtection="0"/>
    <xf numFmtId="165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5" fillId="0" borderId="0"/>
    <xf numFmtId="0" fontId="186" fillId="0" borderId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2" fillId="0" borderId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 applyNumberFormat="1" applyFill="1" applyBorder="1" applyAlignment="1" applyProtection="1"/>
    <xf numFmtId="171" fontId="145" fillId="34" borderId="0" xfId="215" applyNumberFormat="1" applyFont="1" applyFill="1" applyBorder="1" applyAlignment="1" applyProtection="1"/>
    <xf numFmtId="171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71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71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70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71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71" fontId="154" fillId="0" borderId="0" xfId="5402" applyNumberFormat="1" applyFont="1" applyFill="1" applyBorder="1" applyAlignment="1" applyProtection="1"/>
    <xf numFmtId="171" fontId="154" fillId="34" borderId="0" xfId="5402" applyNumberFormat="1" applyFont="1" applyFill="1" applyBorder="1" applyAlignment="1" applyProtection="1"/>
    <xf numFmtId="171" fontId="152" fillId="34" borderId="0" xfId="5402" applyNumberFormat="1" applyFont="1" applyFill="1" applyBorder="1" applyAlignment="1" applyProtection="1"/>
    <xf numFmtId="171" fontId="174" fillId="34" borderId="0" xfId="5402" applyNumberFormat="1" applyFont="1" applyFill="1" applyBorder="1" applyAlignment="1" applyProtection="1"/>
    <xf numFmtId="171" fontId="174" fillId="0" borderId="0" xfId="5402" applyNumberFormat="1" applyFont="1" applyFill="1" applyBorder="1" applyAlignment="1" applyProtection="1"/>
    <xf numFmtId="171" fontId="167" fillId="34" borderId="0" xfId="5402" applyNumberFormat="1" applyFont="1" applyFill="1" applyBorder="1" applyAlignment="1" applyProtection="1"/>
    <xf numFmtId="184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/>
    <xf numFmtId="0" fontId="184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1" fillId="0" borderId="0" xfId="6592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horizontal="left" wrapText="1" indent="2"/>
    </xf>
    <xf numFmtId="0" fontId="187" fillId="0" borderId="0" xfId="6592" applyFont="1" applyBorder="1" applyAlignment="1">
      <alignment horizontal="left" vertical="center"/>
    </xf>
    <xf numFmtId="37" fontId="178" fillId="0" borderId="25" xfId="215" applyNumberFormat="1" applyFont="1" applyFill="1" applyBorder="1" applyAlignment="1" applyProtection="1">
      <alignment horizontal="right" wrapText="1"/>
    </xf>
    <xf numFmtId="37" fontId="178" fillId="0" borderId="15" xfId="215" applyNumberFormat="1" applyFont="1" applyFill="1" applyBorder="1" applyAlignment="1" applyProtection="1">
      <alignment horizontal="right" wrapText="1"/>
    </xf>
    <xf numFmtId="37" fontId="178" fillId="0" borderId="25" xfId="0" applyNumberFormat="1" applyFont="1" applyFill="1" applyBorder="1" applyAlignment="1" applyProtection="1">
      <alignment horizontal="right"/>
    </xf>
    <xf numFmtId="37" fontId="178" fillId="0" borderId="15" xfId="0" applyNumberFormat="1" applyFont="1" applyFill="1" applyBorder="1" applyAlignment="1" applyProtection="1">
      <alignment horizontal="right"/>
    </xf>
    <xf numFmtId="0" fontId="181" fillId="62" borderId="0" xfId="6592" applyNumberFormat="1" applyFont="1" applyFill="1" applyBorder="1" applyAlignment="1" applyProtection="1">
      <alignment wrapText="1"/>
    </xf>
    <xf numFmtId="37" fontId="188" fillId="61" borderId="0" xfId="273" applyNumberFormat="1" applyFont="1" applyFill="1"/>
    <xf numFmtId="37" fontId="188" fillId="0" borderId="0" xfId="0" applyNumberFormat="1" applyFont="1" applyBorder="1" applyAlignment="1">
      <alignment horizontal="right"/>
    </xf>
    <xf numFmtId="43" fontId="176" fillId="0" borderId="0" xfId="0" applyNumberFormat="1" applyFont="1" applyFill="1" applyBorder="1" applyAlignment="1" applyProtection="1"/>
    <xf numFmtId="37" fontId="176" fillId="61" borderId="0" xfId="0" applyNumberFormat="1" applyFont="1" applyFill="1" applyBorder="1" applyAlignment="1" applyProtection="1">
      <alignment horizontal="center"/>
    </xf>
    <xf numFmtId="3" fontId="177" fillId="0" borderId="0" xfId="0" applyNumberFormat="1" applyFont="1" applyBorder="1" applyAlignment="1">
      <alignment horizontal="center" vertical="center"/>
    </xf>
    <xf numFmtId="37" fontId="176" fillId="0" borderId="0" xfId="0" applyNumberFormat="1" applyFont="1" applyFill="1" applyBorder="1" applyAlignment="1" applyProtection="1">
      <alignment horizontal="center"/>
    </xf>
    <xf numFmtId="37" fontId="176" fillId="0" borderId="0" xfId="0" applyNumberFormat="1" applyFont="1" applyFill="1" applyBorder="1" applyAlignment="1" applyProtection="1"/>
    <xf numFmtId="39" fontId="180" fillId="0" borderId="0" xfId="0" applyNumberFormat="1" applyFont="1"/>
    <xf numFmtId="39" fontId="176" fillId="0" borderId="0" xfId="0" applyNumberFormat="1" applyFont="1" applyFill="1" applyBorder="1" applyAlignment="1" applyProtection="1"/>
    <xf numFmtId="39" fontId="176" fillId="0" borderId="0" xfId="0" applyNumberFormat="1" applyFont="1" applyFill="1" applyBorder="1" applyAlignment="1" applyProtection="1">
      <alignment horizontal="center"/>
    </xf>
    <xf numFmtId="39" fontId="179" fillId="0" borderId="0" xfId="0" applyNumberFormat="1" applyFont="1" applyBorder="1" applyAlignment="1">
      <alignment horizontal="center" vertical="center"/>
    </xf>
    <xf numFmtId="39" fontId="177" fillId="0" borderId="0" xfId="0" applyNumberFormat="1" applyFont="1" applyBorder="1" applyAlignment="1">
      <alignment horizontal="center" vertical="center"/>
    </xf>
    <xf numFmtId="37" fontId="176" fillId="61" borderId="0" xfId="273" applyNumberFormat="1" applyFont="1" applyFill="1" applyBorder="1" applyAlignment="1" applyProtection="1">
      <alignment horizontal="right" wrapText="1"/>
    </xf>
    <xf numFmtId="37" fontId="181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Fill="1" applyBorder="1" applyAlignment="1" applyProtection="1">
      <alignment wrapText="1"/>
    </xf>
    <xf numFmtId="37" fontId="187" fillId="0" borderId="0" xfId="6592" applyNumberFormat="1" applyFont="1" applyBorder="1" applyAlignment="1">
      <alignment horizontal="left" vertical="center"/>
    </xf>
  </cellXfs>
  <cellStyles count="678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3" xfId="6785"/>
    <cellStyle name="Comma 484" xfId="678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Followed Hyperlink" xfId="6595" builtinId="9" hidden="1"/>
    <cellStyle name="Followed Hyperlink" xfId="6597" builtinId="9" hidden="1"/>
    <cellStyle name="Followed Hyperlink" xfId="6599" builtinId="9" hidden="1"/>
    <cellStyle name="Followed Hyperlink" xfId="6601" builtinId="9" hidden="1"/>
    <cellStyle name="Followed Hyperlink" xfId="6603" builtinId="9" hidden="1"/>
    <cellStyle name="Followed Hyperlink" xfId="6605" builtinId="9" hidden="1"/>
    <cellStyle name="Followed Hyperlink" xfId="6607" builtinId="9" hidden="1"/>
    <cellStyle name="Followed Hyperlink" xfId="6609" builtinId="9" hidden="1"/>
    <cellStyle name="Followed Hyperlink" xfId="6611" builtinId="9" hidden="1"/>
    <cellStyle name="Followed Hyperlink" xfId="6613" builtinId="9" hidden="1"/>
    <cellStyle name="Followed Hyperlink" xfId="6615" builtinId="9" hidden="1"/>
    <cellStyle name="Followed Hyperlink" xfId="6617" builtinId="9" hidden="1"/>
    <cellStyle name="Followed Hyperlink" xfId="6619" builtinId="9" hidden="1"/>
    <cellStyle name="Followed Hyperlink" xfId="6621" builtinId="9" hidden="1"/>
    <cellStyle name="Followed Hyperlink" xfId="6623" builtinId="9" hidden="1"/>
    <cellStyle name="Followed Hyperlink" xfId="6625" builtinId="9" hidden="1"/>
    <cellStyle name="Followed Hyperlink" xfId="6627" builtinId="9" hidden="1"/>
    <cellStyle name="Followed Hyperlink" xfId="6629" builtinId="9" hidden="1"/>
    <cellStyle name="Followed Hyperlink" xfId="6631" builtinId="9" hidden="1"/>
    <cellStyle name="Followed Hyperlink" xfId="6633" builtinId="9" hidden="1"/>
    <cellStyle name="Followed Hyperlink" xfId="6635" builtinId="9" hidden="1"/>
    <cellStyle name="Followed Hyperlink" xfId="6637" builtinId="9" hidden="1"/>
    <cellStyle name="Followed Hyperlink" xfId="6639" builtinId="9" hidden="1"/>
    <cellStyle name="Followed Hyperlink" xfId="6641" builtinId="9" hidden="1"/>
    <cellStyle name="Followed Hyperlink" xfId="6643" builtinId="9" hidden="1"/>
    <cellStyle name="Followed Hyperlink" xfId="6645" builtinId="9" hidden="1"/>
    <cellStyle name="Followed Hyperlink" xfId="6647" builtinId="9" hidden="1"/>
    <cellStyle name="Followed Hyperlink" xfId="6649" builtinId="9" hidden="1"/>
    <cellStyle name="Followed Hyperlink" xfId="6651" builtinId="9" hidden="1"/>
    <cellStyle name="Followed Hyperlink" xfId="6653" builtinId="9" hidden="1"/>
    <cellStyle name="Followed Hyperlink" xfId="6655" builtinId="9" hidden="1"/>
    <cellStyle name="Followed Hyperlink" xfId="6657" builtinId="9" hidden="1"/>
    <cellStyle name="Followed Hyperlink" xfId="6659" builtinId="9" hidden="1"/>
    <cellStyle name="Followed Hyperlink" xfId="6661" builtinId="9" hidden="1"/>
    <cellStyle name="Followed Hyperlink" xfId="6663" builtinId="9" hidden="1"/>
    <cellStyle name="Followed Hyperlink" xfId="6665" builtinId="9" hidden="1"/>
    <cellStyle name="Followed Hyperlink" xfId="6667" builtinId="9" hidden="1"/>
    <cellStyle name="Followed Hyperlink" xfId="6669" builtinId="9" hidden="1"/>
    <cellStyle name="Followed Hyperlink" xfId="6671" builtinId="9" hidden="1"/>
    <cellStyle name="Followed Hyperlink" xfId="6673" builtinId="9" hidden="1"/>
    <cellStyle name="Followed Hyperlink" xfId="6675" builtinId="9" hidden="1"/>
    <cellStyle name="Followed Hyperlink" xfId="6677" builtinId="9" hidden="1"/>
    <cellStyle name="Followed Hyperlink" xfId="6679" builtinId="9" hidden="1"/>
    <cellStyle name="Followed Hyperlink" xfId="6681" builtinId="9" hidden="1"/>
    <cellStyle name="Followed Hyperlink" xfId="6683" builtinId="9" hidden="1"/>
    <cellStyle name="Followed Hyperlink" xfId="6685" builtinId="9" hidden="1"/>
    <cellStyle name="Followed Hyperlink" xfId="6687" builtinId="9" hidden="1"/>
    <cellStyle name="Followed Hyperlink" xfId="6689" builtinId="9" hidden="1"/>
    <cellStyle name="Followed Hyperlink" xfId="6691" builtinId="9" hidden="1"/>
    <cellStyle name="Followed Hyperlink" xfId="6693" builtinId="9" hidden="1"/>
    <cellStyle name="Followed Hyperlink" xfId="6695" builtinId="9" hidden="1"/>
    <cellStyle name="Followed Hyperlink" xfId="6697" builtinId="9" hidden="1"/>
    <cellStyle name="Followed Hyperlink" xfId="6699" builtinId="9" hidden="1"/>
    <cellStyle name="Followed Hyperlink" xfId="6701" builtinId="9" hidden="1"/>
    <cellStyle name="Followed Hyperlink" xfId="6703" builtinId="9" hidden="1"/>
    <cellStyle name="Followed Hyperlink" xfId="6705" builtinId="9" hidden="1"/>
    <cellStyle name="Followed Hyperlink" xfId="6707" builtinId="9" hidden="1"/>
    <cellStyle name="Followed Hyperlink" xfId="6709" builtinId="9" hidden="1"/>
    <cellStyle name="Followed Hyperlink" xfId="6711" builtinId="9" hidden="1"/>
    <cellStyle name="Followed Hyperlink" xfId="6713" builtinId="9" hidden="1"/>
    <cellStyle name="Followed Hyperlink" xfId="6715" builtinId="9" hidden="1"/>
    <cellStyle name="Followed Hyperlink" xfId="6717" builtinId="9" hidden="1"/>
    <cellStyle name="Followed Hyperlink" xfId="6719" builtinId="9" hidden="1"/>
    <cellStyle name="Followed Hyperlink" xfId="6721" builtinId="9" hidden="1"/>
    <cellStyle name="Followed Hyperlink" xfId="6723" builtinId="9" hidden="1"/>
    <cellStyle name="Followed Hyperlink" xfId="6725" builtinId="9" hidden="1"/>
    <cellStyle name="Followed Hyperlink" xfId="6727" builtinId="9" hidden="1"/>
    <cellStyle name="Followed Hyperlink" xfId="6729" builtinId="9" hidden="1"/>
    <cellStyle name="Followed Hyperlink" xfId="6731" builtinId="9" hidden="1"/>
    <cellStyle name="Followed Hyperlink" xfId="6733" builtinId="9" hidden="1"/>
    <cellStyle name="Followed Hyperlink" xfId="6735" builtinId="9" hidden="1"/>
    <cellStyle name="Followed Hyperlink" xfId="6737" builtinId="9" hidden="1"/>
    <cellStyle name="Followed Hyperlink" xfId="6739" builtinId="9" hidden="1"/>
    <cellStyle name="Followed Hyperlink" xfId="6741" builtinId="9" hidden="1"/>
    <cellStyle name="Followed Hyperlink" xfId="6743" builtinId="9" hidden="1"/>
    <cellStyle name="Followed Hyperlink" xfId="6745" builtinId="9" hidden="1"/>
    <cellStyle name="Followed Hyperlink" xfId="6747" builtinId="9" hidden="1"/>
    <cellStyle name="Followed Hyperlink" xfId="6749" builtinId="9" hidden="1"/>
    <cellStyle name="Followed Hyperlink" xfId="6751" builtinId="9" hidden="1"/>
    <cellStyle name="Followed Hyperlink" xfId="6753" builtinId="9" hidden="1"/>
    <cellStyle name="Followed Hyperlink" xfId="6755" builtinId="9" hidden="1"/>
    <cellStyle name="Followed Hyperlink" xfId="6757" builtinId="9" hidden="1"/>
    <cellStyle name="Followed Hyperlink" xfId="6759" builtinId="9" hidden="1"/>
    <cellStyle name="Followed Hyperlink" xfId="6761" builtinId="9" hidden="1"/>
    <cellStyle name="Followed Hyperlink" xfId="6763" builtinId="9" hidden="1"/>
    <cellStyle name="Followed Hyperlink" xfId="6765" builtinId="9" hidden="1"/>
    <cellStyle name="Followed Hyperlink" xfId="6767" builtinId="9" hidden="1"/>
    <cellStyle name="Followed Hyperlink" xfId="6769" builtinId="9" hidden="1"/>
    <cellStyle name="Followed Hyperlink" xfId="6771" builtinId="9" hidden="1"/>
    <cellStyle name="Followed Hyperlink" xfId="6773" builtinId="9" hidden="1"/>
    <cellStyle name="Followed Hyperlink" xfId="6775" builtinId="9" hidden="1"/>
    <cellStyle name="Followed Hyperlink" xfId="6777" builtinId="9" hidden="1"/>
    <cellStyle name="Followed Hyperlink" xfId="6779" builtinId="9" hidden="1"/>
    <cellStyle name="Followed Hyperlink" xfId="6781" builtinId="9" hidden="1"/>
    <cellStyle name="Followed Hyperlink" xfId="6783" builtinId="9" hidden="1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" xfId="6594" builtinId="8" hidden="1"/>
    <cellStyle name="Hyperlink" xfId="6596" builtinId="8" hidden="1"/>
    <cellStyle name="Hyperlink" xfId="6598" builtinId="8" hidden="1"/>
    <cellStyle name="Hyperlink" xfId="6600" builtinId="8" hidden="1"/>
    <cellStyle name="Hyperlink" xfId="6602" builtinId="8" hidden="1"/>
    <cellStyle name="Hyperlink" xfId="6604" builtinId="8" hidden="1"/>
    <cellStyle name="Hyperlink" xfId="6606" builtinId="8" hidden="1"/>
    <cellStyle name="Hyperlink" xfId="6608" builtinId="8" hidden="1"/>
    <cellStyle name="Hyperlink" xfId="6610" builtinId="8" hidden="1"/>
    <cellStyle name="Hyperlink" xfId="6612" builtinId="8" hidden="1"/>
    <cellStyle name="Hyperlink" xfId="6614" builtinId="8" hidden="1"/>
    <cellStyle name="Hyperlink" xfId="6616" builtinId="8" hidden="1"/>
    <cellStyle name="Hyperlink" xfId="6618" builtinId="8" hidden="1"/>
    <cellStyle name="Hyperlink" xfId="6620" builtinId="8" hidden="1"/>
    <cellStyle name="Hyperlink" xfId="6622" builtinId="8" hidden="1"/>
    <cellStyle name="Hyperlink" xfId="6624" builtinId="8" hidden="1"/>
    <cellStyle name="Hyperlink" xfId="6626" builtinId="8" hidden="1"/>
    <cellStyle name="Hyperlink" xfId="6628" builtinId="8" hidden="1"/>
    <cellStyle name="Hyperlink" xfId="6630" builtinId="8" hidden="1"/>
    <cellStyle name="Hyperlink" xfId="6632" builtinId="8" hidden="1"/>
    <cellStyle name="Hyperlink" xfId="6634" builtinId="8" hidden="1"/>
    <cellStyle name="Hyperlink" xfId="6636" builtinId="8" hidden="1"/>
    <cellStyle name="Hyperlink" xfId="6638" builtinId="8" hidden="1"/>
    <cellStyle name="Hyperlink" xfId="6640" builtinId="8" hidden="1"/>
    <cellStyle name="Hyperlink" xfId="6642" builtinId="8" hidden="1"/>
    <cellStyle name="Hyperlink" xfId="6644" builtinId="8" hidden="1"/>
    <cellStyle name="Hyperlink" xfId="6646" builtinId="8" hidden="1"/>
    <cellStyle name="Hyperlink" xfId="6648" builtinId="8" hidden="1"/>
    <cellStyle name="Hyperlink" xfId="6650" builtinId="8" hidden="1"/>
    <cellStyle name="Hyperlink" xfId="6652" builtinId="8" hidden="1"/>
    <cellStyle name="Hyperlink" xfId="6654" builtinId="8" hidden="1"/>
    <cellStyle name="Hyperlink" xfId="6656" builtinId="8" hidden="1"/>
    <cellStyle name="Hyperlink" xfId="6658" builtinId="8" hidden="1"/>
    <cellStyle name="Hyperlink" xfId="6660" builtinId="8" hidden="1"/>
    <cellStyle name="Hyperlink" xfId="6662" builtinId="8" hidden="1"/>
    <cellStyle name="Hyperlink" xfId="6664" builtinId="8" hidden="1"/>
    <cellStyle name="Hyperlink" xfId="6666" builtinId="8" hidden="1"/>
    <cellStyle name="Hyperlink" xfId="6668" builtinId="8" hidden="1"/>
    <cellStyle name="Hyperlink" xfId="6670" builtinId="8" hidden="1"/>
    <cellStyle name="Hyperlink" xfId="6672" builtinId="8" hidden="1"/>
    <cellStyle name="Hyperlink" xfId="6674" builtinId="8" hidden="1"/>
    <cellStyle name="Hyperlink" xfId="6676" builtinId="8" hidden="1"/>
    <cellStyle name="Hyperlink" xfId="6678" builtinId="8" hidden="1"/>
    <cellStyle name="Hyperlink" xfId="6680" builtinId="8" hidden="1"/>
    <cellStyle name="Hyperlink" xfId="6682" builtinId="8" hidden="1"/>
    <cellStyle name="Hyperlink" xfId="6684" builtinId="8" hidden="1"/>
    <cellStyle name="Hyperlink" xfId="6686" builtinId="8" hidden="1"/>
    <cellStyle name="Hyperlink" xfId="6688" builtinId="8" hidden="1"/>
    <cellStyle name="Hyperlink" xfId="6690" builtinId="8" hidden="1"/>
    <cellStyle name="Hyperlink" xfId="6692" builtinId="8" hidden="1"/>
    <cellStyle name="Hyperlink" xfId="6694" builtinId="8" hidden="1"/>
    <cellStyle name="Hyperlink" xfId="6696" builtinId="8" hidden="1"/>
    <cellStyle name="Hyperlink" xfId="6698" builtinId="8" hidden="1"/>
    <cellStyle name="Hyperlink" xfId="6700" builtinId="8" hidden="1"/>
    <cellStyle name="Hyperlink" xfId="6702" builtinId="8" hidden="1"/>
    <cellStyle name="Hyperlink" xfId="6704" builtinId="8" hidden="1"/>
    <cellStyle name="Hyperlink" xfId="6706" builtinId="8" hidden="1"/>
    <cellStyle name="Hyperlink" xfId="6708" builtinId="8" hidden="1"/>
    <cellStyle name="Hyperlink" xfId="6710" builtinId="8" hidden="1"/>
    <cellStyle name="Hyperlink" xfId="6712" builtinId="8" hidden="1"/>
    <cellStyle name="Hyperlink" xfId="6714" builtinId="8" hidden="1"/>
    <cellStyle name="Hyperlink" xfId="6716" builtinId="8" hidden="1"/>
    <cellStyle name="Hyperlink" xfId="6718" builtinId="8" hidden="1"/>
    <cellStyle name="Hyperlink" xfId="6720" builtinId="8" hidden="1"/>
    <cellStyle name="Hyperlink" xfId="6722" builtinId="8" hidden="1"/>
    <cellStyle name="Hyperlink" xfId="6724" builtinId="8" hidden="1"/>
    <cellStyle name="Hyperlink" xfId="6726" builtinId="8" hidden="1"/>
    <cellStyle name="Hyperlink" xfId="6728" builtinId="8" hidden="1"/>
    <cellStyle name="Hyperlink" xfId="6730" builtinId="8" hidden="1"/>
    <cellStyle name="Hyperlink" xfId="6732" builtinId="8" hidden="1"/>
    <cellStyle name="Hyperlink" xfId="6734" builtinId="8" hidden="1"/>
    <cellStyle name="Hyperlink" xfId="6736" builtinId="8" hidden="1"/>
    <cellStyle name="Hyperlink" xfId="6738" builtinId="8" hidden="1"/>
    <cellStyle name="Hyperlink" xfId="6740" builtinId="8" hidden="1"/>
    <cellStyle name="Hyperlink" xfId="6742" builtinId="8" hidden="1"/>
    <cellStyle name="Hyperlink" xfId="6744" builtinId="8" hidden="1"/>
    <cellStyle name="Hyperlink" xfId="6746" builtinId="8" hidden="1"/>
    <cellStyle name="Hyperlink" xfId="6748" builtinId="8" hidden="1"/>
    <cellStyle name="Hyperlink" xfId="6750" builtinId="8" hidden="1"/>
    <cellStyle name="Hyperlink" xfId="6752" builtinId="8" hidden="1"/>
    <cellStyle name="Hyperlink" xfId="6754" builtinId="8" hidden="1"/>
    <cellStyle name="Hyperlink" xfId="6756" builtinId="8" hidden="1"/>
    <cellStyle name="Hyperlink" xfId="6758" builtinId="8" hidden="1"/>
    <cellStyle name="Hyperlink" xfId="6760" builtinId="8" hidden="1"/>
    <cellStyle name="Hyperlink" xfId="6762" builtinId="8" hidden="1"/>
    <cellStyle name="Hyperlink" xfId="6764" builtinId="8" hidden="1"/>
    <cellStyle name="Hyperlink" xfId="6766" builtinId="8" hidden="1"/>
    <cellStyle name="Hyperlink" xfId="6768" builtinId="8" hidden="1"/>
    <cellStyle name="Hyperlink" xfId="6770" builtinId="8" hidden="1"/>
    <cellStyle name="Hyperlink" xfId="6772" builtinId="8" hidden="1"/>
    <cellStyle name="Hyperlink" xfId="6774" builtinId="8" hidden="1"/>
    <cellStyle name="Hyperlink" xfId="6776" builtinId="8" hidden="1"/>
    <cellStyle name="Hyperlink" xfId="6778" builtinId="8" hidden="1"/>
    <cellStyle name="Hyperlink" xfId="6780" builtinId="8" hidden="1"/>
    <cellStyle name="Hyperlink" xfId="6782" builtinId="8" hidden="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3 2" xfId="6786"/>
    <cellStyle name="Normal 24" xfId="6784"/>
    <cellStyle name="Normal 25" xfId="678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5"/>
  <sheetViews>
    <sheetView showGridLines="0" tabSelected="1" zoomScale="85" zoomScaleNormal="85" zoomScalePageLayoutView="150" workbookViewId="0">
      <selection activeCell="A4" sqref="A4"/>
    </sheetView>
  </sheetViews>
  <sheetFormatPr defaultColWidth="8.7109375" defaultRowHeight="15"/>
  <cols>
    <col min="1" max="1" width="80.7109375" style="36" customWidth="1"/>
    <col min="2" max="2" width="17.28515625" style="69" bestFit="1" customWidth="1"/>
    <col min="3" max="3" width="2.7109375" style="35" customWidth="1"/>
    <col min="4" max="4" width="18.5703125" style="35" bestFit="1" customWidth="1"/>
    <col min="5" max="5" width="11.42578125" style="36" bestFit="1" customWidth="1"/>
    <col min="6" max="6" width="11" style="36" bestFit="1" customWidth="1"/>
    <col min="7" max="16384" width="8.7109375" style="36"/>
  </cols>
  <sheetData>
    <row r="1" spans="1:10">
      <c r="A1" s="41" t="s">
        <v>260</v>
      </c>
    </row>
    <row r="2" spans="1:10">
      <c r="A2" s="42" t="s">
        <v>261</v>
      </c>
    </row>
    <row r="3" spans="1:10">
      <c r="A3" s="42" t="s">
        <v>262</v>
      </c>
    </row>
    <row r="4" spans="1:10">
      <c r="A4" s="42" t="s">
        <v>264</v>
      </c>
    </row>
    <row r="5" spans="1:10">
      <c r="A5" s="41" t="s">
        <v>216</v>
      </c>
      <c r="B5" s="68"/>
      <c r="C5" s="36"/>
      <c r="D5" s="36"/>
    </row>
    <row r="6" spans="1:10">
      <c r="A6" s="40"/>
      <c r="B6" s="70" t="s">
        <v>211</v>
      </c>
      <c r="C6" s="37"/>
      <c r="D6" s="37" t="s">
        <v>211</v>
      </c>
    </row>
    <row r="7" spans="1:10">
      <c r="A7" s="40"/>
      <c r="B7" s="71" t="s">
        <v>259</v>
      </c>
      <c r="C7" s="37"/>
      <c r="D7" s="64" t="s">
        <v>263</v>
      </c>
    </row>
    <row r="8" spans="1:10">
      <c r="A8" s="52" t="s">
        <v>223</v>
      </c>
      <c r="B8" s="67"/>
      <c r="C8" s="39"/>
      <c r="D8" s="38"/>
    </row>
    <row r="9" spans="1:10">
      <c r="A9" s="50" t="s">
        <v>213</v>
      </c>
      <c r="B9" s="67"/>
      <c r="C9" s="39"/>
      <c r="D9" s="38"/>
    </row>
    <row r="10" spans="1:10">
      <c r="A10" s="47" t="s">
        <v>254</v>
      </c>
      <c r="B10" s="48">
        <v>694429158</v>
      </c>
      <c r="C10" s="44"/>
      <c r="D10" s="48">
        <v>643298666</v>
      </c>
      <c r="I10" s="68"/>
      <c r="J10" s="68"/>
    </row>
    <row r="11" spans="1:10">
      <c r="A11" s="47" t="s">
        <v>255</v>
      </c>
      <c r="B11" s="48"/>
      <c r="C11" s="44"/>
      <c r="D11" s="48"/>
      <c r="I11" s="68"/>
      <c r="J11" s="68"/>
    </row>
    <row r="12" spans="1:10">
      <c r="A12" s="47" t="s">
        <v>256</v>
      </c>
      <c r="B12" s="48"/>
      <c r="C12" s="44"/>
      <c r="D12" s="48"/>
      <c r="I12" s="68"/>
      <c r="J12" s="68"/>
    </row>
    <row r="13" spans="1:10">
      <c r="A13" s="47" t="s">
        <v>257</v>
      </c>
      <c r="B13" s="48"/>
      <c r="C13" s="44"/>
      <c r="D13" s="48"/>
      <c r="I13" s="68"/>
      <c r="J13" s="68"/>
    </row>
    <row r="14" spans="1:10">
      <c r="A14" s="47" t="s">
        <v>258</v>
      </c>
      <c r="B14" s="48"/>
      <c r="C14" s="44"/>
      <c r="D14" s="48"/>
      <c r="I14" s="68"/>
      <c r="J14" s="68"/>
    </row>
    <row r="15" spans="1:10">
      <c r="A15" s="50" t="s">
        <v>224</v>
      </c>
      <c r="B15" s="48"/>
      <c r="C15" s="44"/>
      <c r="D15" s="48"/>
      <c r="I15" s="68"/>
      <c r="J15" s="68"/>
    </row>
    <row r="16" spans="1:10">
      <c r="A16" s="50" t="s">
        <v>210</v>
      </c>
      <c r="B16" s="60">
        <v>878008</v>
      </c>
      <c r="C16" s="44"/>
      <c r="D16" s="48"/>
      <c r="I16" s="68"/>
      <c r="J16" s="68"/>
    </row>
    <row r="17" spans="1:10">
      <c r="A17" s="50" t="s">
        <v>225</v>
      </c>
      <c r="B17" s="48"/>
      <c r="C17" s="44"/>
      <c r="D17" s="48"/>
      <c r="I17" s="68"/>
      <c r="J17" s="68"/>
    </row>
    <row r="18" spans="1:10">
      <c r="A18" s="50" t="s">
        <v>214</v>
      </c>
      <c r="B18" s="48">
        <v>-419212130</v>
      </c>
      <c r="C18" s="44"/>
      <c r="D18" s="48">
        <v>-405672820</v>
      </c>
      <c r="I18" s="68"/>
      <c r="J18" s="68"/>
    </row>
    <row r="19" spans="1:10">
      <c r="A19" s="50" t="s">
        <v>226</v>
      </c>
      <c r="B19" s="72">
        <v>-48777363</v>
      </c>
      <c r="C19" s="61"/>
      <c r="D19" s="72">
        <v>-54612985</v>
      </c>
      <c r="I19" s="68"/>
      <c r="J19" s="68"/>
    </row>
    <row r="20" spans="1:10">
      <c r="A20" s="50" t="s">
        <v>227</v>
      </c>
      <c r="B20" s="48">
        <v>-81836279</v>
      </c>
      <c r="C20" s="44"/>
      <c r="D20" s="48">
        <v>-80893055</v>
      </c>
      <c r="I20" s="68"/>
      <c r="J20" s="68"/>
    </row>
    <row r="21" spans="1:10">
      <c r="A21" s="50" t="s">
        <v>228</v>
      </c>
      <c r="B21" s="48">
        <v>2380630</v>
      </c>
      <c r="C21" s="44"/>
      <c r="D21" s="48">
        <v>27194110</v>
      </c>
      <c r="I21" s="68"/>
      <c r="J21" s="68"/>
    </row>
    <row r="22" spans="1:10">
      <c r="A22" s="50" t="s">
        <v>229</v>
      </c>
      <c r="B22" s="48">
        <v>-97316409</v>
      </c>
      <c r="C22" s="44"/>
      <c r="D22" s="48">
        <v>-82052940</v>
      </c>
      <c r="I22" s="68"/>
      <c r="J22" s="68"/>
    </row>
    <row r="23" spans="1:10">
      <c r="A23" s="50"/>
      <c r="B23" s="73"/>
      <c r="C23" s="73"/>
      <c r="D23" s="73"/>
      <c r="I23" s="68"/>
      <c r="J23" s="68"/>
    </row>
    <row r="24" spans="1:10">
      <c r="A24" s="50" t="s">
        <v>230</v>
      </c>
      <c r="B24" s="48"/>
      <c r="C24" s="44"/>
      <c r="D24" s="48"/>
      <c r="I24" s="68"/>
      <c r="J24" s="68"/>
    </row>
    <row r="25" spans="1:10">
      <c r="A25" s="50" t="s">
        <v>231</v>
      </c>
      <c r="B25" s="48"/>
      <c r="C25" s="44"/>
      <c r="D25" s="48"/>
      <c r="I25" s="68"/>
      <c r="J25" s="68"/>
    </row>
    <row r="26" spans="1:10">
      <c r="A26" s="50" t="s">
        <v>232</v>
      </c>
      <c r="B26" s="48"/>
      <c r="C26" s="44"/>
      <c r="D26" s="48"/>
      <c r="I26" s="68"/>
      <c r="J26" s="68"/>
    </row>
    <row r="27" spans="1:10">
      <c r="A27" s="59" t="s">
        <v>212</v>
      </c>
      <c r="B27" s="48"/>
      <c r="C27" s="44"/>
      <c r="D27" s="48"/>
      <c r="I27" s="68"/>
      <c r="J27" s="68"/>
    </row>
    <row r="28" spans="1:10">
      <c r="A28" s="51" t="s">
        <v>215</v>
      </c>
      <c r="B28" s="55">
        <f>SUM(B10:B22,B24:B27)</f>
        <v>50545615</v>
      </c>
      <c r="C28" s="44"/>
      <c r="D28" s="55">
        <f>SUM(D10:D22,D24:D27)</f>
        <v>47260976</v>
      </c>
      <c r="I28" s="68"/>
      <c r="J28" s="68"/>
    </row>
    <row r="29" spans="1:10">
      <c r="A29" s="50" t="s">
        <v>26</v>
      </c>
      <c r="B29" s="48">
        <v>-7625653</v>
      </c>
      <c r="C29" s="44"/>
      <c r="D29" s="48">
        <v>-7437596</v>
      </c>
      <c r="I29" s="68"/>
      <c r="J29" s="68"/>
    </row>
    <row r="30" spans="1:10">
      <c r="A30" s="51" t="s">
        <v>233</v>
      </c>
      <c r="B30" s="55">
        <f>SUM(B28:B29)</f>
        <v>42919962</v>
      </c>
      <c r="C30" s="45"/>
      <c r="D30" s="55">
        <f>SUM(D28:D29)</f>
        <v>39823380</v>
      </c>
      <c r="E30" s="62"/>
      <c r="I30" s="68"/>
      <c r="J30" s="68"/>
    </row>
    <row r="31" spans="1:10">
      <c r="A31" s="50"/>
      <c r="B31" s="73"/>
      <c r="C31" s="73"/>
      <c r="D31" s="73"/>
      <c r="I31" s="68"/>
      <c r="J31" s="68"/>
    </row>
    <row r="32" spans="1:10" ht="15" customHeight="1">
      <c r="A32" s="52" t="s">
        <v>234</v>
      </c>
      <c r="B32" s="73"/>
      <c r="C32" s="73"/>
      <c r="D32" s="73"/>
      <c r="I32" s="68"/>
      <c r="J32" s="68"/>
    </row>
    <row r="33" spans="1:10" ht="15" customHeight="1">
      <c r="A33" s="50" t="s">
        <v>235</v>
      </c>
      <c r="B33" s="48"/>
      <c r="C33" s="44"/>
      <c r="D33" s="48"/>
      <c r="I33" s="68"/>
      <c r="J33" s="68"/>
    </row>
    <row r="34" spans="1:10" ht="15" customHeight="1">
      <c r="A34" s="50"/>
      <c r="B34" s="73"/>
      <c r="C34" s="73"/>
      <c r="D34" s="73"/>
      <c r="I34" s="68"/>
      <c r="J34" s="68"/>
    </row>
    <row r="35" spans="1:10" ht="15" customHeight="1" thickBot="1">
      <c r="A35" s="51" t="s">
        <v>253</v>
      </c>
      <c r="B35" s="56">
        <f>B30+B33</f>
        <v>42919962</v>
      </c>
      <c r="C35" s="46"/>
      <c r="D35" s="56">
        <f>D30+D33</f>
        <v>39823380</v>
      </c>
      <c r="I35" s="68"/>
      <c r="J35" s="68"/>
    </row>
    <row r="36" spans="1:10" ht="15" customHeight="1" thickTop="1">
      <c r="A36" s="51"/>
      <c r="B36" s="74"/>
      <c r="C36" s="74"/>
      <c r="D36" s="74"/>
      <c r="I36" s="68"/>
      <c r="J36" s="68"/>
    </row>
    <row r="37" spans="1:10" ht="15" customHeight="1">
      <c r="A37" s="51" t="s">
        <v>236</v>
      </c>
      <c r="B37" s="74"/>
      <c r="C37" s="74"/>
      <c r="D37" s="74"/>
      <c r="I37" s="68"/>
      <c r="J37" s="68"/>
    </row>
    <row r="38" spans="1:10">
      <c r="A38" s="50" t="s">
        <v>237</v>
      </c>
      <c r="B38" s="48">
        <f>B35</f>
        <v>42919962</v>
      </c>
      <c r="C38" s="43"/>
      <c r="D38" s="48">
        <f t="shared" ref="D38" si="0">D35</f>
        <v>39823380</v>
      </c>
      <c r="I38" s="68"/>
      <c r="J38" s="68"/>
    </row>
    <row r="39" spans="1:10">
      <c r="A39" s="50" t="s">
        <v>238</v>
      </c>
      <c r="B39" s="48"/>
      <c r="C39" s="44"/>
      <c r="D39" s="48"/>
      <c r="I39" s="68"/>
      <c r="J39" s="68"/>
    </row>
    <row r="40" spans="1:10">
      <c r="A40" s="50"/>
      <c r="B40" s="75"/>
      <c r="C40" s="75"/>
      <c r="D40" s="75"/>
      <c r="I40" s="68"/>
      <c r="J40" s="68"/>
    </row>
    <row r="41" spans="1:10">
      <c r="A41" s="51" t="s">
        <v>239</v>
      </c>
      <c r="B41" s="66"/>
      <c r="C41" s="66"/>
      <c r="D41" s="66"/>
      <c r="I41" s="68"/>
      <c r="J41" s="68"/>
    </row>
    <row r="42" spans="1:10">
      <c r="A42" s="50" t="s">
        <v>240</v>
      </c>
      <c r="B42" s="45"/>
      <c r="C42" s="45"/>
      <c r="D42" s="45"/>
      <c r="I42" s="68"/>
      <c r="J42" s="68"/>
    </row>
    <row r="43" spans="1:10">
      <c r="A43" s="53" t="s">
        <v>241</v>
      </c>
      <c r="B43" s="48"/>
      <c r="C43" s="44"/>
      <c r="D43" s="48"/>
      <c r="I43" s="68"/>
      <c r="J43" s="68"/>
    </row>
    <row r="44" spans="1:10">
      <c r="A44" s="53" t="s">
        <v>242</v>
      </c>
      <c r="B44" s="48"/>
      <c r="C44" s="44"/>
      <c r="D44" s="48"/>
      <c r="I44" s="68"/>
      <c r="J44" s="68"/>
    </row>
    <row r="45" spans="1:10">
      <c r="A45" s="54"/>
      <c r="B45" s="75"/>
      <c r="C45" s="75"/>
      <c r="D45" s="75"/>
      <c r="I45" s="68"/>
      <c r="J45" s="68"/>
    </row>
    <row r="46" spans="1:10">
      <c r="A46" s="50" t="s">
        <v>243</v>
      </c>
      <c r="B46" s="66"/>
      <c r="C46" s="66"/>
      <c r="D46" s="66"/>
      <c r="I46" s="68"/>
      <c r="J46" s="68"/>
    </row>
    <row r="47" spans="1:10">
      <c r="A47" s="53" t="s">
        <v>241</v>
      </c>
      <c r="B47" s="48"/>
      <c r="C47" s="44"/>
      <c r="D47" s="48"/>
      <c r="I47" s="68"/>
      <c r="J47" s="68"/>
    </row>
    <row r="48" spans="1:10">
      <c r="A48" s="53" t="s">
        <v>242</v>
      </c>
      <c r="B48" s="48"/>
      <c r="C48" s="44"/>
      <c r="D48" s="48"/>
      <c r="I48" s="68"/>
      <c r="J48" s="68"/>
    </row>
    <row r="49" spans="1:10">
      <c r="B49" s="66"/>
      <c r="C49" s="66"/>
      <c r="D49" s="66"/>
      <c r="I49" s="68"/>
      <c r="J49" s="68"/>
    </row>
    <row r="50" spans="1:10">
      <c r="A50" s="51" t="s">
        <v>244</v>
      </c>
      <c r="B50" s="57">
        <f>B35</f>
        <v>42919962</v>
      </c>
      <c r="C50" s="65"/>
      <c r="D50" s="57">
        <f>D35</f>
        <v>39823380</v>
      </c>
      <c r="I50" s="68"/>
      <c r="J50" s="68"/>
    </row>
    <row r="51" spans="1:10">
      <c r="A51" s="51"/>
      <c r="B51" s="65"/>
      <c r="C51" s="65"/>
      <c r="D51" s="65"/>
      <c r="I51" s="68"/>
      <c r="J51" s="68"/>
    </row>
    <row r="52" spans="1:10">
      <c r="A52" s="52" t="s">
        <v>222</v>
      </c>
      <c r="B52" s="65"/>
      <c r="C52" s="65"/>
      <c r="D52" s="65"/>
      <c r="I52" s="68"/>
      <c r="J52" s="68"/>
    </row>
    <row r="53" spans="1:10">
      <c r="A53" s="51"/>
      <c r="B53" s="65"/>
      <c r="C53" s="65"/>
      <c r="D53" s="65"/>
      <c r="I53" s="68"/>
      <c r="J53" s="68"/>
    </row>
    <row r="54" spans="1:10">
      <c r="A54" s="51" t="s">
        <v>245</v>
      </c>
      <c r="B54" s="65"/>
      <c r="C54" s="65"/>
      <c r="D54" s="65"/>
      <c r="I54" s="68"/>
      <c r="J54" s="68"/>
    </row>
    <row r="55" spans="1:10">
      <c r="A55" s="50" t="s">
        <v>246</v>
      </c>
      <c r="B55" s="48"/>
      <c r="C55" s="44"/>
      <c r="D55" s="48"/>
      <c r="I55" s="68"/>
      <c r="J55" s="68"/>
    </row>
    <row r="56" spans="1:10">
      <c r="A56" s="50" t="s">
        <v>219</v>
      </c>
      <c r="B56" s="48"/>
      <c r="C56" s="44"/>
      <c r="D56" s="48"/>
      <c r="I56" s="68"/>
      <c r="J56" s="68"/>
    </row>
    <row r="57" spans="1:10">
      <c r="A57" s="59" t="s">
        <v>212</v>
      </c>
      <c r="B57" s="48"/>
      <c r="C57" s="44"/>
      <c r="D57" s="48"/>
      <c r="I57" s="68"/>
      <c r="J57" s="68"/>
    </row>
    <row r="58" spans="1:10">
      <c r="A58" s="50" t="s">
        <v>247</v>
      </c>
      <c r="B58" s="48"/>
      <c r="C58" s="44"/>
      <c r="D58" s="48"/>
      <c r="I58" s="68"/>
      <c r="J58" s="68"/>
    </row>
    <row r="59" spans="1:10">
      <c r="A59" s="51" t="s">
        <v>221</v>
      </c>
      <c r="B59" s="57">
        <f>SUM(B55:B58)</f>
        <v>0</v>
      </c>
      <c r="C59" s="65"/>
      <c r="D59" s="57">
        <f>SUM(D55:D58)</f>
        <v>0</v>
      </c>
      <c r="I59" s="68"/>
      <c r="J59" s="68"/>
    </row>
    <row r="60" spans="1:10">
      <c r="A60" s="49"/>
      <c r="B60" s="65"/>
      <c r="C60" s="65"/>
      <c r="D60" s="65"/>
      <c r="I60" s="68"/>
      <c r="J60" s="68"/>
    </row>
    <row r="61" spans="1:10">
      <c r="A61" s="51" t="s">
        <v>248</v>
      </c>
      <c r="B61" s="65"/>
      <c r="C61" s="65"/>
      <c r="D61" s="65"/>
      <c r="I61" s="68"/>
      <c r="J61" s="68"/>
    </row>
    <row r="62" spans="1:10">
      <c r="A62" s="50" t="s">
        <v>217</v>
      </c>
      <c r="B62" s="48"/>
      <c r="C62" s="44"/>
      <c r="D62" s="48"/>
      <c r="I62" s="68"/>
      <c r="J62" s="68"/>
    </row>
    <row r="63" spans="1:10">
      <c r="A63" s="50" t="s">
        <v>218</v>
      </c>
      <c r="B63" s="48"/>
      <c r="C63" s="44"/>
      <c r="D63" s="48"/>
      <c r="I63" s="68"/>
      <c r="J63" s="68"/>
    </row>
    <row r="64" spans="1:10">
      <c r="A64" s="50" t="s">
        <v>249</v>
      </c>
      <c r="B64" s="48"/>
      <c r="C64" s="44"/>
      <c r="D64" s="48"/>
      <c r="I64" s="68"/>
      <c r="J64" s="68"/>
    </row>
    <row r="65" spans="1:10">
      <c r="A65" s="59" t="s">
        <v>212</v>
      </c>
      <c r="B65" s="48"/>
      <c r="C65" s="44"/>
      <c r="D65" s="48"/>
      <c r="I65" s="68"/>
      <c r="J65" s="68"/>
    </row>
    <row r="66" spans="1:10">
      <c r="A66" s="50" t="s">
        <v>250</v>
      </c>
      <c r="B66" s="48"/>
      <c r="C66" s="44"/>
      <c r="D66" s="48"/>
      <c r="I66" s="68"/>
      <c r="J66" s="68"/>
    </row>
    <row r="67" spans="1:10">
      <c r="A67" s="51" t="s">
        <v>221</v>
      </c>
      <c r="B67" s="57">
        <f>SUM(B62:B66)</f>
        <v>0</v>
      </c>
      <c r="C67" s="65"/>
      <c r="D67" s="57">
        <f>SUM(D62:D66)</f>
        <v>0</v>
      </c>
      <c r="I67" s="68"/>
      <c r="J67" s="68"/>
    </row>
    <row r="68" spans="1:10">
      <c r="A68" s="49"/>
      <c r="B68" s="65"/>
      <c r="C68" s="65"/>
      <c r="D68" s="65"/>
      <c r="I68" s="68"/>
      <c r="J68" s="68"/>
    </row>
    <row r="69" spans="1:10">
      <c r="A69" s="51" t="s">
        <v>251</v>
      </c>
      <c r="B69" s="57">
        <f>SUM(B59,B67)</f>
        <v>0</v>
      </c>
      <c r="C69" s="65"/>
      <c r="D69" s="57">
        <f>SUM(D59,D67)</f>
        <v>0</v>
      </c>
      <c r="I69" s="68"/>
      <c r="J69" s="68"/>
    </row>
    <row r="70" spans="1:10">
      <c r="A70" s="49"/>
      <c r="B70" s="57"/>
      <c r="C70" s="65"/>
      <c r="D70" s="57"/>
      <c r="I70" s="68"/>
      <c r="J70" s="68"/>
    </row>
    <row r="71" spans="1:10" ht="15.75" thickBot="1">
      <c r="A71" s="51" t="s">
        <v>252</v>
      </c>
      <c r="B71" s="58">
        <f>B69+B50</f>
        <v>42919962</v>
      </c>
      <c r="C71" s="65"/>
      <c r="D71" s="58">
        <f>D69+D50</f>
        <v>39823380</v>
      </c>
      <c r="I71" s="68"/>
      <c r="J71" s="68"/>
    </row>
    <row r="72" spans="1:10" ht="15.75" thickTop="1">
      <c r="A72" s="50"/>
      <c r="B72" s="65"/>
      <c r="C72" s="65"/>
      <c r="D72" s="65"/>
      <c r="I72" s="68"/>
      <c r="J72" s="68"/>
    </row>
    <row r="73" spans="1:10">
      <c r="A73" s="52" t="s">
        <v>220</v>
      </c>
      <c r="B73" s="65"/>
      <c r="C73" s="65"/>
      <c r="D73" s="65"/>
      <c r="I73" s="68"/>
      <c r="J73" s="68"/>
    </row>
    <row r="74" spans="1:10">
      <c r="A74" s="50" t="s">
        <v>237</v>
      </c>
      <c r="B74" s="63">
        <f>B71</f>
        <v>42919962</v>
      </c>
      <c r="C74" s="65"/>
      <c r="D74" s="63">
        <f t="shared" ref="D74" si="1">D71</f>
        <v>39823380</v>
      </c>
      <c r="I74" s="68"/>
      <c r="J74" s="68"/>
    </row>
    <row r="75" spans="1:10">
      <c r="A75" s="50" t="s">
        <v>238</v>
      </c>
      <c r="B75" s="63"/>
      <c r="C75" s="65"/>
      <c r="D75" s="63"/>
      <c r="I75" s="68"/>
      <c r="J75" s="68"/>
    </row>
  </sheetData>
  <printOptions horizontalCentered="1"/>
  <pageMargins left="0.39370078740157483" right="0.39370078740157483" top="0.59055118110236227" bottom="0.59055118110236227" header="0.59055118110236227" footer="0.59055118110236227"/>
  <pageSetup paperSize="9" scale="68"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Split"/>
      <selection pane="bottomRight" activeCell="H97" sqref="H97"/>
      <pageMargins left="0.7" right="0.7" top="0.75" bottom="0.75" header="0.3" footer="0.3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Split"/>
      <selection pane="bottomRight" activeCell="H97" sqref="H97"/>
      <pageMargins left="0.7" right="0.7" top="0.75" bottom="0.75" header="0.3" footer="0.3"/>
      <pageSetup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Split"/>
      <selection pane="bottomRight" activeCell="H97" sqref="H97"/>
      <pageMargins left="0.7" right="0.7" top="0.75" bottom="0.75" header="0.3" footer="0.3"/>
      <pageSetup orientation="landscape"/>
      <headerFooter alignWithMargins="0"/>
      <autoFilter ref="A2:M2"/>
    </customSheetView>
  </customSheetViews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2.Pasqyra e Perform.(natyres)</vt:lpstr>
      <vt:lpstr>Shpenzime te pazbritshme 14  </vt:lpstr>
      <vt:lpstr>'2.Pasqyra e Perform.(natyres)'!Print_Area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Ilnica, Gentian</cp:lastModifiedBy>
  <cp:lastPrinted>2020-07-29T10:35:44Z</cp:lastPrinted>
  <dcterms:created xsi:type="dcterms:W3CDTF">2012-01-19T09:31:29Z</dcterms:created>
  <dcterms:modified xsi:type="dcterms:W3CDTF">2020-07-29T10:54:37Z</dcterms:modified>
</cp:coreProperties>
</file>